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S:\Habitat Mgmt Unit\Midwest Glacial Lakes Partnership\Grant\2026\"/>
    </mc:Choice>
  </mc:AlternateContent>
  <xr:revisionPtr revIDLastSave="0" documentId="13_ncr:1_{7D5CBC14-7627-4AEC-AF51-923D781C7E6F}" xr6:coauthVersionLast="47" xr6:coauthVersionMax="47" xr10:uidLastSave="{00000000-0000-0000-0000-000000000000}"/>
  <bookViews>
    <workbookView xWindow="-120" yWindow="-120" windowWidth="29040" windowHeight="15720" xr2:uid="{B207FD81-ECC0-4A36-ACAE-AC100FC813CB}"/>
  </bookViews>
  <sheets>
    <sheet name="Metrics" sheetId="4" r:id="rId1"/>
    <sheet name="Budget" sheetId="1" r:id="rId2"/>
    <sheet name="Budget Notes " sheetId="2" r:id="rId3"/>
    <sheet name="lists (ignore)" sheetId="5"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3" i="1" l="1"/>
  <c r="F34" i="1"/>
  <c r="F39" i="1"/>
  <c r="E28" i="1"/>
  <c r="E8" i="1"/>
  <c r="E15" i="1"/>
  <c r="E24" i="1"/>
  <c r="E21" i="1"/>
  <c r="F18" i="1" l="1"/>
  <c r="E29" i="1"/>
  <c r="E27" i="1"/>
  <c r="F29" i="1" s="1"/>
  <c r="E22" i="1"/>
  <c r="F24" i="1" s="1"/>
  <c r="E23" i="1"/>
  <c r="E16" i="1"/>
  <c r="E17" i="1"/>
  <c r="E18" i="1"/>
  <c r="E9" i="1"/>
  <c r="E10" i="1"/>
  <c r="F11" i="1" s="1"/>
  <c r="E11" i="1"/>
  <c r="F45" i="1" l="1"/>
  <c r="E48" i="1" l="1"/>
  <c r="F49" i="1" s="1"/>
  <c r="F51" i="1" s="1"/>
</calcChain>
</file>

<file path=xl/sharedStrings.xml><?xml version="1.0" encoding="utf-8"?>
<sst xmlns="http://schemas.openxmlformats.org/spreadsheetml/2006/main" count="303" uniqueCount="225">
  <si>
    <t>Project Name:</t>
  </si>
  <si>
    <t>I. Direct Costs</t>
  </si>
  <si>
    <t xml:space="preserve">Amount </t>
  </si>
  <si>
    <t>Subtotal</t>
  </si>
  <si>
    <t>A</t>
  </si>
  <si>
    <t>Rate</t>
  </si>
  <si>
    <t>B</t>
  </si>
  <si>
    <t>Miles</t>
  </si>
  <si>
    <t>C</t>
  </si>
  <si>
    <t>II Indirect Costs and Overhead</t>
  </si>
  <si>
    <t>Direct and Indirect Cost (I+II)</t>
  </si>
  <si>
    <t>D</t>
  </si>
  <si>
    <t>E</t>
  </si>
  <si>
    <t>MGLP Project Budget Template</t>
  </si>
  <si>
    <t xml:space="preserve">$50 per hour </t>
  </si>
  <si>
    <t xml:space="preserve">Months or Hours </t>
  </si>
  <si>
    <t xml:space="preserve">400 hours </t>
  </si>
  <si>
    <t xml:space="preserve">Name &amp; Position Title </t>
  </si>
  <si>
    <t xml:space="preserve">Salary/Wage Base </t>
  </si>
  <si>
    <t xml:space="preserve">Salary/ Wage </t>
  </si>
  <si>
    <t>Fringe Benefit Rate (%)</t>
  </si>
  <si>
    <t xml:space="preserve">Example: Lynn Smith, Executive Director </t>
  </si>
  <si>
    <t>Travel</t>
  </si>
  <si>
    <t xml:space="preserve">Quantity </t>
  </si>
  <si>
    <t xml:space="preserve">Cost Per Unit </t>
  </si>
  <si>
    <t xml:space="preserve">Construction Costs </t>
  </si>
  <si>
    <t xml:space="preserve">Total Project Budget </t>
  </si>
  <si>
    <t>Total Indirect Costs</t>
  </si>
  <si>
    <t xml:space="preserve">*See 'Notes' tab </t>
  </si>
  <si>
    <t xml:space="preserve">Supplies &amp; Equipment* </t>
  </si>
  <si>
    <t>Modified Total Direct Costs* to apply indirect rate</t>
  </si>
  <si>
    <r>
      <rPr>
        <b/>
        <sz val="11"/>
        <color rgb="FFFF0000"/>
        <rFont val="Times New Roman"/>
        <family val="1"/>
      </rPr>
      <t>§200.74   Pass-through entity.</t>
    </r>
    <r>
      <rPr>
        <sz val="11"/>
        <color theme="1"/>
        <rFont val="Times New Roman"/>
        <family val="1"/>
      </rPr>
      <t xml:space="preserve"> Pass-through entity means a non-Federal entity that provides a subaward to a subrecipient to carry out part of a Federal program.</t>
    </r>
  </si>
  <si>
    <r>
      <rPr>
        <b/>
        <sz val="11"/>
        <color rgb="FFFF0000"/>
        <rFont val="Times New Roman"/>
        <family val="1"/>
      </rPr>
      <t>§200.22   Contract.</t>
    </r>
    <r>
      <rPr>
        <sz val="11"/>
        <color theme="1"/>
        <rFont val="Times New Roman"/>
        <family val="1"/>
      </rPr>
      <t xml:space="preserve"> Contract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(see §200.92 Subaward).</t>
    </r>
  </si>
  <si>
    <r>
      <rPr>
        <b/>
        <sz val="11"/>
        <color rgb="FFFF0000"/>
        <rFont val="Times New Roman"/>
        <family val="1"/>
      </rPr>
      <t>§200.92   Subaward.</t>
    </r>
    <r>
      <rPr>
        <sz val="11"/>
        <color theme="1"/>
        <rFont val="Times New Roman"/>
        <family val="1"/>
      </rPr>
      <t xml:space="preserve"> Subaward means an award provided by a pass-through entity to a subrecipient for the subrecipient to carry out part of a Federal award received by the pass-through entity. </t>
    </r>
    <r>
      <rPr>
        <u/>
        <sz val="11"/>
        <color rgb="FFFF0000"/>
        <rFont val="Times New Roman"/>
        <family val="1"/>
      </rPr>
      <t xml:space="preserve">It does not include payments to a contractor </t>
    </r>
    <r>
      <rPr>
        <sz val="11"/>
        <color theme="1"/>
        <rFont val="Times New Roman"/>
        <family val="1"/>
      </rPr>
      <t>or payments to an individual that is a beneficiary of a Federal program. A subaward may be provided through any form of legal agreement, including an agreement that the pass-through entity considers a contract.</t>
    </r>
  </si>
  <si>
    <r>
      <rPr>
        <b/>
        <sz val="11"/>
        <color rgb="FFFF0000"/>
        <rFont val="Times New Roman"/>
        <family val="1"/>
      </rPr>
      <t xml:space="preserve">§200.93   Subrecipient. </t>
    </r>
    <r>
      <rPr>
        <sz val="11"/>
        <color theme="1"/>
        <rFont val="Times New Roman"/>
        <family val="1"/>
      </rPr>
      <t>Subrecipient means a non-Federal entity that receives a subaward from a pass-through entity to carry out part of a Federal program; but does not include an individual that is a beneficiary of such program. A subrecipient may also be a recipient of other Federal awards directly from a Federal awarding agency.</t>
    </r>
  </si>
  <si>
    <r>
      <rPr>
        <b/>
        <sz val="11"/>
        <color rgb="FFFF0000"/>
        <rFont val="Times New Roman"/>
        <family val="1"/>
      </rPr>
      <t xml:space="preserve">§200.68   Modified Total Direct Cost (MTDC). </t>
    </r>
    <r>
      <rPr>
        <sz val="11"/>
        <color theme="1"/>
        <rFont val="Times New Roman"/>
        <family val="1"/>
      </rPr>
      <t xml:space="preserve">MTDC means all direct salaries and wages, applicable fringe benefits, materials and supplies, services, travel, and </t>
    </r>
    <r>
      <rPr>
        <b/>
        <u/>
        <sz val="11"/>
        <color theme="1"/>
        <rFont val="Times New Roman"/>
        <family val="1"/>
      </rPr>
      <t>up to the first $25,000 of each subaward</t>
    </r>
    <r>
      <rPr>
        <sz val="11"/>
        <color theme="1"/>
        <rFont val="Times New Roman"/>
        <family val="1"/>
      </rPr>
      <t xml:space="preserve"> (regardless of the period of performance of the subawards under the award) (see §200.92 Subaward). MTDC excludes equipment, capital expenditures, charges for patient care, rental costs, tuition remission, scholarships and fellowships, participant support costs and the portion of each subaward in excess of $25,000. Other items may only be excluded when necessary to avoid a serious inequity in the distribution of indirect costs, and with the approval of the cognizant agency for indirect costs.</t>
    </r>
  </si>
  <si>
    <r>
      <rPr>
        <b/>
        <sz val="11"/>
        <color rgb="FFFF0000"/>
        <rFont val="Times New Roman"/>
        <family val="1"/>
      </rPr>
      <t>§200.439  Equipment and other capital expenditures.</t>
    </r>
    <r>
      <rPr>
        <sz val="11"/>
        <color theme="1"/>
        <rFont val="Times New Roman"/>
        <family val="1"/>
      </rPr>
      <t xml:space="preserve"> Equipment and other capital expenditures </t>
    </r>
    <r>
      <rPr>
        <i/>
        <sz val="11"/>
        <color theme="1"/>
        <rFont val="Times New Roman"/>
        <family val="1"/>
      </rPr>
      <t>are unallowable as indirect costs.</t>
    </r>
    <r>
      <rPr>
        <sz val="11"/>
        <color theme="1"/>
        <rFont val="Times New Roman"/>
        <family val="1"/>
      </rPr>
      <t xml:space="preserve"> </t>
    </r>
    <r>
      <rPr>
        <u/>
        <sz val="11"/>
        <color theme="1"/>
        <rFont val="Times New Roman"/>
        <family val="1"/>
      </rPr>
      <t>Equipment</t>
    </r>
    <r>
      <rPr>
        <sz val="11"/>
        <color theme="1"/>
        <rFont val="Times New Roman"/>
        <family val="1"/>
      </rPr>
      <t xml:space="preserve"> means tangible personal property (including information technology systems) having a useful life of more than one year and a per-unit acquisition cost which equals or exceeds the lesser of the capitalization level established by the non-Federal entity for financial statement purposes, or $5,000. </t>
    </r>
    <r>
      <rPr>
        <u/>
        <sz val="11"/>
        <color theme="1"/>
        <rFont val="Times New Roman"/>
        <family val="1"/>
      </rPr>
      <t>Capital expenditures</t>
    </r>
    <r>
      <rPr>
        <sz val="11"/>
        <color theme="1"/>
        <rFont val="Times New Roman"/>
        <family val="1"/>
      </rPr>
      <t xml:space="preserve"> means expenditures to acquire capital assets or expenditures to make additions, improvements, modifications, replacements, rearrangements, reinstallations, renovations, or alterations to capital assets that materially increase their value or useful life. Capital expenditures for general purpose equipment, buildings, and land are unallowable as direct charges, except with the prior written approval of the Federal awarding agency or pass-through entity.</t>
    </r>
  </si>
  <si>
    <r>
      <rPr>
        <b/>
        <sz val="11"/>
        <color rgb="FFFF0000"/>
        <rFont val="Times New Roman"/>
        <family val="1"/>
      </rPr>
      <t>§200.461   Publication and printing costs.</t>
    </r>
    <r>
      <rPr>
        <sz val="11"/>
        <color theme="1"/>
        <rFont val="Times New Roman"/>
        <family val="1"/>
      </rPr>
      <t xml:space="preserve"> Publication costs for electronic and print media, including distribution, promotion, and general handling are allowable. If these costs are not identifiable with a particular cost objective, they should be allocated as indirect costs to all benefiting activities of the non-Federal entity.</t>
    </r>
  </si>
  <si>
    <t xml:space="preserve">The CFR (Code of Federal Regulation) regarding certain aspects of direct costs and allowable charges to direct costs: </t>
  </si>
  <si>
    <r>
      <t xml:space="preserve">Personnel </t>
    </r>
    <r>
      <rPr>
        <sz val="10"/>
        <color theme="1"/>
        <rFont val="Times New Roman"/>
        <family val="1"/>
      </rPr>
      <t xml:space="preserve">(Award recipient only, subrecipients calculated in section G) </t>
    </r>
  </si>
  <si>
    <r>
      <t xml:space="preserve">Fringe Benefits </t>
    </r>
    <r>
      <rPr>
        <sz val="10"/>
        <color theme="1"/>
        <rFont val="Times New Roman"/>
        <family val="1"/>
      </rPr>
      <t xml:space="preserve">(Award recipient only, subrecipients calculated in section G) </t>
    </r>
  </si>
  <si>
    <t>SubAwards (i.e., Partners, co-PIs, subrecipients receiving funds)*</t>
  </si>
  <si>
    <r>
      <rPr>
        <b/>
        <sz val="11"/>
        <color rgb="FFFF0000"/>
        <rFont val="Times New Roman"/>
        <family val="1"/>
      </rPr>
      <t>§ 200.414 Indirect costs.</t>
    </r>
    <r>
      <rPr>
        <sz val="11"/>
        <color theme="1"/>
        <rFont val="Times New Roman"/>
        <family val="1"/>
      </rPr>
      <t xml:space="preserve"> Federal Agency Acceptance of Negotiated Indirect Cost Rates (NICRA). The negotiated rates must be accepted by all Federal awarding agencies. A Federal awarding agency may use a rate different from the negotiated rate for a class of Federal awards or a single Federal award only when required by Federal statute or regulation, or when approved by a Federal awarding agency head or delegate based on documented justification</t>
    </r>
  </si>
  <si>
    <t xml:space="preserve">A. Personnel: The cost of salaries &amp; wages, not including fringe benefits, paid to Recipient employees working directly on this agreement.  </t>
  </si>
  <si>
    <t>B. Fringe Benefits: The cost of fringe benefits, such as health insurance, vacation, FICA, etc., paid to Recipient employees working on this Agreement.  List employee names or positions, and their fringe benefit rates as percentages of their salaries.</t>
  </si>
  <si>
    <t xml:space="preserve">C. Supplies &amp; Equipment: SUPPLIES - The cost of materials and supplies used directly on this project, such as safety glasses, work gloves, office supplies, etc.  EQUIPMENT - The cost of equipment (items with a useful life of more than one (1) year and a cost of $5,000+ per unit). </t>
  </si>
  <si>
    <t>D. Travel: MILEAGE REIMBURSEMENT - The cost of reimbursement for estimated mileage traveled for Agreement activities.  Provide details and the purpose of the travel in the Narrative Box below.  Current Federal mileage reimbursement rates may be found online at: www.GSA.gov. LODGING &amp; PER DIEM - The cost of lodging &amp; meals while travelling for Agreement activities.  Provide details and purpose of the travel in the Narrative Box below.  Current Federal rates may be found online at:  http://www.gsa.gov/portal/category/21287.</t>
  </si>
  <si>
    <t>G</t>
  </si>
  <si>
    <t xml:space="preserve">Other </t>
  </si>
  <si>
    <t xml:space="preserve">Cost/Rate </t>
  </si>
  <si>
    <t xml:space="preserve">Total </t>
  </si>
  <si>
    <t xml:space="preserve">Total Direct Costs (A - H) </t>
  </si>
  <si>
    <t xml:space="preserve">*** Is the sub award greater than $25,000? </t>
  </si>
  <si>
    <t>F</t>
  </si>
  <si>
    <t>E. Construction: Includes contracted services for construction and costs associated with materials, earthmoving, habitat installation, channel, floodplain, bank restoration, etc.</t>
  </si>
  <si>
    <t xml:space="preserve">F. Other: Costs that don't fit any other Object Class Category, such as duplicating and printing, postage and freight, rented equipment, etc. </t>
  </si>
  <si>
    <t xml:space="preserve">G. Subrecipients: The cost of contracted services and/or sub-recipient Agreements.  See §200.93 Subrecipient and §200.92 Subaward for more information </t>
  </si>
  <si>
    <t xml:space="preserve">SubAward </t>
  </si>
  <si>
    <t xml:space="preserve">Yes </t>
  </si>
  <si>
    <t xml:space="preserve">No </t>
  </si>
  <si>
    <t xml:space="preserve">Applicant: </t>
  </si>
  <si>
    <r>
      <t>Applicant's indirect rate</t>
    </r>
    <r>
      <rPr>
        <vertAlign val="superscript"/>
        <sz val="10"/>
        <color theme="1"/>
        <rFont val="Calibri"/>
        <family val="2"/>
      </rPr>
      <t>±</t>
    </r>
    <r>
      <rPr>
        <sz val="10"/>
        <color theme="1"/>
        <rFont val="Times New Roman"/>
        <family val="1"/>
      </rPr>
      <t>: enter percentage of direct cost (e.g. 17.24% )</t>
    </r>
  </si>
  <si>
    <r>
      <t>Modified Total Dir</t>
    </r>
    <r>
      <rPr>
        <sz val="11"/>
        <rFont val="Times New Roman"/>
        <family val="1"/>
      </rPr>
      <t>ect Costs, Cell 48E</t>
    </r>
    <r>
      <rPr>
        <sz val="11"/>
        <color theme="1"/>
        <rFont val="Times New Roman"/>
        <family val="1"/>
      </rPr>
      <t xml:space="preserve"> of the Budject Justification tab is for the modified total direct costs for which the indirect will be applied. Depending on the MTDC (see specifics defined below), this cell may or may not be equal to the total direct charges in cell 44 F.  If any of the budget items are unallowable to charge indirect, please subtract from the total in cell 47 E. Please note, there can be only one Fiduciary or recipient entity to receive the funding. All monies to partners, co-PIs, or subrecipients should be listed as a lump sum in the subaward line and not listed under personnel/fringe/travel etc. </t>
    </r>
  </si>
  <si>
    <t>Project Type</t>
  </si>
  <si>
    <t>Project Subtype</t>
  </si>
  <si>
    <t>Project Technique</t>
  </si>
  <si>
    <t>Output Measure</t>
  </si>
  <si>
    <t>Measure Type</t>
  </si>
  <si>
    <t>Habitat Treatment</t>
  </si>
  <si>
    <t>Aquatic Connectivity</t>
  </si>
  <si>
    <t>Number of barriers removed or upgraded</t>
  </si>
  <si>
    <t>#</t>
  </si>
  <si>
    <t>Barrier type</t>
  </si>
  <si>
    <t>Length of habitat reconnected</t>
  </si>
  <si>
    <t>miles</t>
  </si>
  <si>
    <t>Area of habitat reconnected</t>
  </si>
  <si>
    <t>acres</t>
  </si>
  <si>
    <t>Fish Screening</t>
  </si>
  <si>
    <t>Number of structures modified or installed</t>
  </si>
  <si>
    <t>Installation type</t>
  </si>
  <si>
    <t>Invasive Species Control/Management</t>
  </si>
  <si>
    <t>Invasive Species Removal</t>
  </si>
  <si>
    <t>Name(s) of species controlled  or removed</t>
  </si>
  <si>
    <t>Number of barrier installations to prevent invasives</t>
  </si>
  <si>
    <t>Length of habitat treated for invasives</t>
  </si>
  <si>
    <t>Area of habitat treated for invasives</t>
  </si>
  <si>
    <t>Water quality</t>
  </si>
  <si>
    <t>Water quality improvements</t>
  </si>
  <si>
    <t>Length of habitat treated for water quality or pollution</t>
  </si>
  <si>
    <t>Area treated for water quality</t>
  </si>
  <si>
    <t>Ecological Function and Process</t>
  </si>
  <si>
    <t>Vegetation Planting</t>
  </si>
  <si>
    <t>Length of vegetation planted</t>
  </si>
  <si>
    <t>Area of vegetation planted</t>
  </si>
  <si>
    <t>Structure Modification or Installation</t>
  </si>
  <si>
    <t>Number of habitat installations</t>
  </si>
  <si>
    <t>Length of habitat installations</t>
  </si>
  <si>
    <t>Area of habitat installations</t>
  </si>
  <si>
    <t>Habitat Condition Improvement</t>
  </si>
  <si>
    <t>Length of habitat restored or enhanced</t>
  </si>
  <si>
    <t># miles</t>
  </si>
  <si>
    <t>Habitat type</t>
  </si>
  <si>
    <t>Area of habitat restored or enhanced</t>
  </si>
  <si>
    <t># acres</t>
  </si>
  <si>
    <t>Area of habitat created</t>
  </si>
  <si>
    <t>Hydrologic Flow</t>
  </si>
  <si>
    <t>Streambank Stabilization</t>
  </si>
  <si>
    <t>Increase in flow</t>
  </si>
  <si>
    <t>annual cfs</t>
  </si>
  <si>
    <t>Decrease in flow</t>
  </si>
  <si>
    <t>Timeframe for flow changes</t>
  </si>
  <si>
    <t># years</t>
  </si>
  <si>
    <t>Channel Enhancement or Reconfiguration</t>
  </si>
  <si>
    <t>Length of channels treated</t>
  </si>
  <si>
    <t>Connectivity type</t>
  </si>
  <si>
    <t>Habitat Conservation</t>
  </si>
  <si>
    <t>Land Acquisition</t>
  </si>
  <si>
    <t>Land Acquired or Leased</t>
  </si>
  <si>
    <t>Area acquired/leased</t>
  </si>
  <si>
    <t>Habitat Protection</t>
  </si>
  <si>
    <t>Length of habitat protected</t>
  </si>
  <si>
    <t>Area of habitat protected</t>
  </si>
  <si>
    <t>Outreach and Education</t>
  </si>
  <si>
    <t>Outreach/Education Event</t>
  </si>
  <si>
    <t>Number of outreach or education events held</t>
  </si>
  <si>
    <t>Event type</t>
  </si>
  <si>
    <t>Number of people reached in education or outreach events</t>
  </si>
  <si>
    <t>Engagement</t>
  </si>
  <si>
    <t>Number of tribal communities engaged</t>
  </si>
  <si>
    <t>Number of underserved or rural communities engaged</t>
  </si>
  <si>
    <t>Engineering and Design</t>
  </si>
  <si>
    <t>Project Engineering and Design</t>
  </si>
  <si>
    <t>Number of project designs developed</t>
  </si>
  <si>
    <t>Operations</t>
  </si>
  <si>
    <t>Number of organizations or partners contributing to FHP goals</t>
  </si>
  <si>
    <t>Type of operation activities</t>
  </si>
  <si>
    <t>Number of plans developed or modified</t>
  </si>
  <si>
    <t>Funding</t>
  </si>
  <si>
    <t>Number of project proposals submitted (NFHP)</t>
  </si>
  <si>
    <t>Number of projects funded (NFHP funding)</t>
  </si>
  <si>
    <t>Number of projects funded (non-NFHP funding)</t>
  </si>
  <si>
    <t>Assessment and Research</t>
  </si>
  <si>
    <t>Assessment</t>
  </si>
  <si>
    <t>Number of assessments</t>
  </si>
  <si>
    <t>Length of habitat assessed</t>
  </si>
  <si>
    <t>Area of habitat assessed</t>
  </si>
  <si>
    <t>Research</t>
  </si>
  <si>
    <t>Number of publications or reports developed</t>
  </si>
  <si>
    <t>Number of research studies conducted</t>
  </si>
  <si>
    <t>Number of datasets or data tools developed</t>
  </si>
  <si>
    <t>Monitoring</t>
  </si>
  <si>
    <t>Monitoring Programs</t>
  </si>
  <si>
    <t>Number of monitoring frameworks developed</t>
  </si>
  <si>
    <t>Length of habitat monitored</t>
  </si>
  <si>
    <t>Area of habitat monitored</t>
  </si>
  <si>
    <t>Monitoring timeframe</t>
  </si>
  <si>
    <t>Fishing or Recreation</t>
  </si>
  <si>
    <t>Access</t>
  </si>
  <si>
    <t>Number of opportunities for fishing or harvest</t>
  </si>
  <si>
    <t>Number of fish species/populations to benefit from activities</t>
  </si>
  <si>
    <t>Number of public access points</t>
  </si>
  <si>
    <t>instream</t>
  </si>
  <si>
    <t>lake</t>
  </si>
  <si>
    <t>riparian</t>
  </si>
  <si>
    <t>upland</t>
  </si>
  <si>
    <t>estuarine</t>
  </si>
  <si>
    <t>nearshore</t>
  </si>
  <si>
    <t>marine</t>
  </si>
  <si>
    <t>wetland</t>
  </si>
  <si>
    <t>reservoir</t>
  </si>
  <si>
    <t>bridge</t>
  </si>
  <si>
    <t>canal or ditch</t>
  </si>
  <si>
    <t>culvert</t>
  </si>
  <si>
    <t>dam</t>
  </si>
  <si>
    <t>diversion</t>
  </si>
  <si>
    <t>dike</t>
  </si>
  <si>
    <t>fishway</t>
  </si>
  <si>
    <t>levee</t>
  </si>
  <si>
    <t>tide gate</t>
  </si>
  <si>
    <t>weir</t>
  </si>
  <si>
    <t>other</t>
  </si>
  <si>
    <t>unknown</t>
  </si>
  <si>
    <t>not applicable</t>
  </si>
  <si>
    <t>exclusion screen</t>
  </si>
  <si>
    <t>large woody debris</t>
  </si>
  <si>
    <t>dissolved_oxygen</t>
  </si>
  <si>
    <t>pH</t>
  </si>
  <si>
    <t>temperature</t>
  </si>
  <si>
    <t>salinity</t>
  </si>
  <si>
    <t>nutrients</t>
  </si>
  <si>
    <t>turbidity</t>
  </si>
  <si>
    <t>sediments</t>
  </si>
  <si>
    <t>metals</t>
  </si>
  <si>
    <t>longitudinal</t>
  </si>
  <si>
    <t>lateral</t>
  </si>
  <si>
    <t>vertical</t>
  </si>
  <si>
    <t>temporal</t>
  </si>
  <si>
    <t>Operations activities</t>
  </si>
  <si>
    <t>nfhp funded project tracking (status and database entry)</t>
  </si>
  <si>
    <t>nfhp annual report</t>
  </si>
  <si>
    <t>nfhp board meeting attendance</t>
  </si>
  <si>
    <t>nfhp board committee participation</t>
  </si>
  <si>
    <t>nfhp waters to watch submission</t>
  </si>
  <si>
    <t>organize and run fhp committee meetings</t>
  </si>
  <si>
    <t>governance of fhp</t>
  </si>
  <si>
    <t>membership maintenance of fhp committees</t>
  </si>
  <si>
    <t>grant administration</t>
  </si>
  <si>
    <t>grant reporting</t>
  </si>
  <si>
    <t>rfp coordination and proposal review</t>
  </si>
  <si>
    <t>website maintenance</t>
  </si>
  <si>
    <t>small event (less than 25 people)</t>
  </si>
  <si>
    <t>mid size event (26-50 people)</t>
  </si>
  <si>
    <t>large event (51-99)</t>
  </si>
  <si>
    <t>huge event (100 pluss attendees)</t>
  </si>
  <si>
    <t>virtual event(s)</t>
  </si>
  <si>
    <t>in person event(s)</t>
  </si>
  <si>
    <t>Additional information (1)</t>
  </si>
  <si>
    <t>Additional Information (2)</t>
  </si>
  <si>
    <t>Water quality parameter</t>
  </si>
  <si>
    <t>FHP Structure and Function</t>
  </si>
  <si>
    <t>Quantity or response</t>
  </si>
  <si>
    <t>Instructions: For each output that applies, please enter the quantity of outputs produced by the proposed project (e.g., enter "2" for "Number of barriers removed or upgraded) or the response to the output question (e.g., "Eurasian Watermilfoil" for "Name(s) of species controlled or removed"). Additional information is requested for some outputs as highlighted in green. If additional information is requested for an output that you entered, please also select the appropriate response from the list in that cell.</t>
  </si>
  <si>
    <t xml:space="preserve">text   </t>
  </si>
  <si>
    <t>The lists below exist only as reference for the Monitoring tab. Please ignore this sheet.</t>
  </si>
  <si>
    <r>
      <rPr>
        <b/>
        <vertAlign val="superscript"/>
        <sz val="12"/>
        <color theme="1"/>
        <rFont val="Calibri"/>
        <family val="2"/>
      </rPr>
      <t>±</t>
    </r>
    <r>
      <rPr>
        <sz val="11"/>
        <color theme="1"/>
        <rFont val="Times New Roman"/>
        <family val="1"/>
      </rPr>
      <t>All applicants charging a NICRA above the</t>
    </r>
    <r>
      <rPr>
        <i/>
        <sz val="11"/>
        <color theme="1"/>
        <rFont val="Times New Roman"/>
        <family val="1"/>
      </rPr>
      <t xml:space="preserve"> de minimus </t>
    </r>
    <r>
      <rPr>
        <sz val="11"/>
        <color theme="1"/>
        <rFont val="Times New Roman"/>
        <family val="1"/>
      </rPr>
      <t xml:space="preserve">15% must provide the NICRA letter for </t>
    </r>
    <r>
      <rPr>
        <b/>
        <sz val="11"/>
        <color theme="1"/>
        <rFont val="Times New Roman"/>
        <family val="1"/>
      </rPr>
      <t xml:space="preserve">their organization and the NICRAs </t>
    </r>
    <r>
      <rPr>
        <b/>
        <u/>
        <sz val="11"/>
        <color theme="1"/>
        <rFont val="Times New Roman"/>
        <family val="1"/>
      </rPr>
      <t>of all subrecipients</t>
    </r>
    <r>
      <rPr>
        <sz val="11"/>
        <color theme="1"/>
        <rFont val="Times New Roman"/>
        <family val="1"/>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</si>
</sst>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43" formatCode="_(* #,##0.00_);_(* \(#,##0.00\);_(* &quot;-&quot;??_);_(@_)"/>
    <numFmt numFmtId="164" formatCode="#,##0.000"/>
    <numFmt numFmtId="165" formatCode="0.000"/>
  </numFmts>
  <fonts count="20" x14ac:knownFonts="1">
    <font>
      <sz val="11"/>
      <color theme="1"/>
      <name val="Calibri"/>
      <family val="2"/>
      <scheme val="minor"/>
    </font>
    <font>
      <b/>
      <sz val="10"/>
      <color theme="1"/>
      <name val="Times New Roman"/>
      <family val="1"/>
    </font>
    <font>
      <sz val="11"/>
      <color theme="1"/>
      <name val="Times New Roman"/>
      <family val="1"/>
    </font>
    <font>
      <sz val="10"/>
      <color theme="1"/>
      <name val="Times New Roman"/>
      <family val="1"/>
    </font>
    <font>
      <i/>
      <sz val="10"/>
      <color theme="1"/>
      <name val="Times New Roman"/>
      <family val="1"/>
    </font>
    <font>
      <u/>
      <sz val="10"/>
      <color theme="1"/>
      <name val="Times New Roman"/>
      <family val="1"/>
    </font>
    <font>
      <i/>
      <sz val="10"/>
      <color theme="0" tint="-0.499984740745262"/>
      <name val="Times New Roman"/>
      <family val="1"/>
    </font>
    <font>
      <b/>
      <sz val="11"/>
      <color theme="1"/>
      <name val="Times New Roman"/>
      <family val="1"/>
    </font>
    <font>
      <b/>
      <sz val="12"/>
      <color theme="1"/>
      <name val="Times New Roman"/>
      <family val="1"/>
    </font>
    <font>
      <b/>
      <sz val="11"/>
      <color rgb="FFFF0000"/>
      <name val="Times New Roman"/>
      <family val="1"/>
    </font>
    <font>
      <u/>
      <sz val="11"/>
      <color rgb="FFFF0000"/>
      <name val="Times New Roman"/>
      <family val="1"/>
    </font>
    <font>
      <u/>
      <sz val="11"/>
      <color theme="1"/>
      <name val="Times New Roman"/>
      <family val="1"/>
    </font>
    <font>
      <b/>
      <u/>
      <sz val="11"/>
      <color theme="1"/>
      <name val="Times New Roman"/>
      <family val="1"/>
    </font>
    <font>
      <i/>
      <sz val="11"/>
      <color theme="1"/>
      <name val="Times New Roman"/>
      <family val="1"/>
    </font>
    <font>
      <sz val="11"/>
      <name val="Times New Roman"/>
      <family val="1"/>
    </font>
    <font>
      <vertAlign val="superscript"/>
      <sz val="10"/>
      <color theme="1"/>
      <name val="Calibri"/>
      <family val="2"/>
    </font>
    <font>
      <b/>
      <vertAlign val="superscript"/>
      <sz val="12"/>
      <color theme="1"/>
      <name val="Calibri"/>
      <family val="2"/>
    </font>
    <font>
      <sz val="11"/>
      <color theme="1"/>
      <name val="Times New Roman"/>
      <family val="2"/>
    </font>
    <font>
      <b/>
      <sz val="11"/>
      <color theme="1"/>
      <name val="Calibri"/>
      <family val="2"/>
      <scheme val="minor"/>
    </font>
    <font>
      <b/>
      <sz val="10"/>
      <name val="Arial"/>
      <family val="2"/>
    </font>
  </fonts>
  <fills count="6">
    <fill>
      <patternFill patternType="none"/>
    </fill>
    <fill>
      <patternFill patternType="gray125"/>
    </fill>
    <fill>
      <patternFill patternType="solid">
        <fgColor rgb="FFFFFF00"/>
        <bgColor indexed="64"/>
      </patternFill>
    </fill>
    <fill>
      <patternFill patternType="solid">
        <fgColor indexed="22"/>
        <bgColor indexed="64"/>
      </patternFill>
    </fill>
    <fill>
      <patternFill patternType="solid">
        <fgColor theme="2"/>
        <bgColor indexed="64"/>
      </patternFill>
    </fill>
    <fill>
      <patternFill patternType="solid">
        <fgColor theme="9" tint="0.59999389629810485"/>
        <bgColor indexed="64"/>
      </patternFill>
    </fill>
  </fills>
  <borders count="20">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ck">
        <color auto="1"/>
      </left>
      <right style="thick">
        <color auto="1"/>
      </right>
      <top style="thick">
        <color auto="1"/>
      </top>
      <bottom style="thick">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ck">
        <color auto="1"/>
      </right>
      <top/>
      <bottom/>
      <diagonal/>
    </border>
    <border>
      <left/>
      <right style="medium">
        <color indexed="64"/>
      </right>
      <top/>
      <bottom/>
      <diagonal/>
    </border>
    <border>
      <left/>
      <right style="thin">
        <color auto="1"/>
      </right>
      <top style="thin">
        <color auto="1"/>
      </top>
      <bottom/>
      <diagonal/>
    </border>
    <border>
      <left/>
      <right style="thin">
        <color auto="1"/>
      </right>
      <top/>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style="thin">
        <color auto="1"/>
      </bottom>
      <diagonal/>
    </border>
    <border>
      <left style="thin">
        <color auto="1"/>
      </left>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79">
    <xf numFmtId="0" fontId="0" fillId="0" borderId="0" xfId="0"/>
    <xf numFmtId="0" fontId="3" fillId="0" borderId="0" xfId="0" applyFont="1" applyAlignment="1">
      <alignment horizontal="left" wrapText="1"/>
    </xf>
    <xf numFmtId="0" fontId="3" fillId="0" borderId="0" xfId="0" applyFont="1" applyAlignment="1">
      <alignment horizontal="center"/>
    </xf>
    <xf numFmtId="0" fontId="1" fillId="0" borderId="0" xfId="0" applyFont="1" applyAlignment="1">
      <alignment horizontal="right"/>
    </xf>
    <xf numFmtId="0" fontId="8" fillId="0" borderId="0" xfId="0" applyFont="1"/>
    <xf numFmtId="0" fontId="3" fillId="0" borderId="0" xfId="0" applyFont="1"/>
    <xf numFmtId="0" fontId="5" fillId="0" borderId="0" xfId="0" applyFont="1"/>
    <xf numFmtId="0" fontId="4" fillId="0" borderId="0" xfId="0" applyFont="1"/>
    <xf numFmtId="0" fontId="4" fillId="0" borderId="0" xfId="0" applyFont="1" applyAlignment="1">
      <alignment horizontal="left"/>
    </xf>
    <xf numFmtId="0" fontId="1" fillId="0" borderId="0" xfId="0" applyFont="1"/>
    <xf numFmtId="0" fontId="3" fillId="0" borderId="1" xfId="0" applyFont="1" applyBorder="1"/>
    <xf numFmtId="44" fontId="3" fillId="0" borderId="1" xfId="0" applyNumberFormat="1" applyFont="1" applyBorder="1"/>
    <xf numFmtId="43" fontId="3" fillId="0" borderId="0" xfId="0" applyNumberFormat="1" applyFont="1"/>
    <xf numFmtId="44" fontId="3" fillId="0" borderId="0" xfId="0" applyNumberFormat="1" applyFont="1"/>
    <xf numFmtId="0" fontId="6" fillId="0" borderId="1" xfId="0" applyFont="1" applyBorder="1"/>
    <xf numFmtId="44" fontId="6" fillId="0" borderId="1" xfId="0" applyNumberFormat="1" applyFont="1" applyBorder="1"/>
    <xf numFmtId="44" fontId="3" fillId="0" borderId="2" xfId="0" applyNumberFormat="1" applyFont="1" applyBorder="1"/>
    <xf numFmtId="0" fontId="3" fillId="0" borderId="0" xfId="0" applyFont="1" applyAlignment="1">
      <alignment horizontal="center" wrapText="1"/>
    </xf>
    <xf numFmtId="44" fontId="3" fillId="0" borderId="1" xfId="0" applyNumberFormat="1" applyFont="1" applyBorder="1" applyAlignment="1">
      <alignment horizontal="right"/>
    </xf>
    <xf numFmtId="10" fontId="3" fillId="0" borderId="1" xfId="0" applyNumberFormat="1" applyFont="1" applyBorder="1" applyAlignment="1">
      <alignment horizontal="right"/>
    </xf>
    <xf numFmtId="8" fontId="6" fillId="0" borderId="1" xfId="0" applyNumberFormat="1" applyFont="1" applyBorder="1"/>
    <xf numFmtId="9" fontId="6" fillId="0" borderId="1" xfId="0" applyNumberFormat="1" applyFont="1" applyBorder="1"/>
    <xf numFmtId="44" fontId="6" fillId="0" borderId="1" xfId="0" applyNumberFormat="1" applyFont="1" applyBorder="1" applyAlignment="1">
      <alignment horizontal="right"/>
    </xf>
    <xf numFmtId="44" fontId="3" fillId="0" borderId="4" xfId="0" applyNumberFormat="1" applyFont="1" applyBorder="1"/>
    <xf numFmtId="164" fontId="3" fillId="0" borderId="1" xfId="0" applyNumberFormat="1" applyFont="1" applyBorder="1"/>
    <xf numFmtId="165" fontId="3" fillId="0" borderId="1" xfId="0" applyNumberFormat="1" applyFont="1" applyBorder="1"/>
    <xf numFmtId="0" fontId="1" fillId="0" borderId="1" xfId="0" applyFont="1" applyBorder="1"/>
    <xf numFmtId="0" fontId="1" fillId="0" borderId="4" xfId="0" applyFont="1" applyBorder="1"/>
    <xf numFmtId="0" fontId="1" fillId="0" borderId="7" xfId="0" applyFont="1" applyBorder="1"/>
    <xf numFmtId="44" fontId="3" fillId="0" borderId="3" xfId="0" applyNumberFormat="1" applyFont="1" applyBorder="1"/>
    <xf numFmtId="44" fontId="1" fillId="0" borderId="0" xfId="0" applyNumberFormat="1" applyFont="1"/>
    <xf numFmtId="10" fontId="3" fillId="0" borderId="0" xfId="0" applyNumberFormat="1" applyFont="1"/>
    <xf numFmtId="10" fontId="3" fillId="0" borderId="1" xfId="0" applyNumberFormat="1" applyFont="1" applyBorder="1"/>
    <xf numFmtId="0" fontId="1" fillId="0" borderId="0" xfId="0" applyFont="1" applyAlignment="1">
      <alignment horizontal="left"/>
    </xf>
    <xf numFmtId="0" fontId="3" fillId="0" borderId="0" xfId="0" applyFont="1" applyAlignment="1">
      <alignment wrapText="1"/>
    </xf>
    <xf numFmtId="0" fontId="2" fillId="0" borderId="0" xfId="0" applyFont="1" applyAlignment="1">
      <alignment wrapText="1"/>
    </xf>
    <xf numFmtId="0" fontId="2" fillId="0" borderId="1" xfId="0" applyFont="1" applyBorder="1" applyAlignment="1">
      <alignment wrapText="1"/>
    </xf>
    <xf numFmtId="0" fontId="7" fillId="0" borderId="0" xfId="0" applyFont="1" applyAlignment="1">
      <alignment wrapText="1"/>
    </xf>
    <xf numFmtId="0" fontId="0" fillId="0" borderId="0" xfId="0" applyAlignment="1">
      <alignment wrapText="1"/>
    </xf>
    <xf numFmtId="0" fontId="2" fillId="0" borderId="0" xfId="0" applyFont="1" applyAlignment="1">
      <alignment vertical="top" wrapText="1"/>
    </xf>
    <xf numFmtId="0" fontId="3" fillId="2" borderId="2" xfId="0" applyFont="1" applyFill="1" applyBorder="1"/>
    <xf numFmtId="0" fontId="13" fillId="0" borderId="0" xfId="0" applyFont="1"/>
    <xf numFmtId="0" fontId="7" fillId="0" borderId="0" xfId="0" applyFont="1"/>
    <xf numFmtId="0" fontId="7" fillId="0" borderId="0" xfId="0" applyFont="1" applyAlignment="1">
      <alignment horizontal="center"/>
    </xf>
    <xf numFmtId="0" fontId="17" fillId="0" borderId="0" xfId="0" applyFont="1" applyAlignment="1">
      <alignment vertical="top" wrapText="1"/>
    </xf>
    <xf numFmtId="0" fontId="19" fillId="3" borderId="1" xfId="0" applyFont="1" applyFill="1" applyBorder="1" applyAlignment="1">
      <alignment vertical="center" wrapText="1"/>
    </xf>
    <xf numFmtId="0" fontId="0" fillId="0" borderId="1" xfId="0" applyBorder="1" applyAlignment="1">
      <alignment vertical="center" wrapText="1"/>
    </xf>
    <xf numFmtId="0" fontId="0" fillId="0" borderId="1" xfId="0" applyBorder="1" applyAlignment="1">
      <alignment wrapText="1"/>
    </xf>
    <xf numFmtId="0" fontId="0" fillId="0" borderId="4" xfId="0" applyBorder="1" applyAlignment="1">
      <alignment wrapText="1"/>
    </xf>
    <xf numFmtId="0" fontId="0" fillId="0" borderId="11" xfId="0" applyBorder="1" applyAlignment="1">
      <alignment wrapText="1"/>
    </xf>
    <xf numFmtId="0" fontId="0" fillId="0" borderId="14" xfId="0" applyBorder="1" applyAlignment="1">
      <alignment wrapText="1"/>
    </xf>
    <xf numFmtId="0" fontId="0" fillId="0" borderId="1" xfId="0" applyBorder="1"/>
    <xf numFmtId="0" fontId="18" fillId="4" borderId="1" xfId="0" applyFont="1" applyFill="1" applyBorder="1"/>
    <xf numFmtId="0" fontId="0" fillId="0" borderId="13" xfId="0" applyBorder="1" applyAlignment="1">
      <alignment wrapText="1"/>
    </xf>
    <xf numFmtId="0" fontId="0" fillId="0" borderId="16" xfId="0" applyBorder="1" applyAlignment="1">
      <alignment wrapText="1"/>
    </xf>
    <xf numFmtId="0" fontId="19" fillId="3" borderId="13" xfId="0" applyFont="1" applyFill="1" applyBorder="1" applyAlignment="1">
      <alignment vertical="center" wrapText="1"/>
    </xf>
    <xf numFmtId="0" fontId="0" fillId="2" borderId="1" xfId="0" applyFill="1" applyBorder="1"/>
    <xf numFmtId="0" fontId="0" fillId="5" borderId="1" xfId="0" applyFill="1" applyBorder="1"/>
    <xf numFmtId="0" fontId="0" fillId="0" borderId="1" xfId="0" applyBorder="1" applyAlignment="1">
      <alignment vertical="center" wrapText="1"/>
    </xf>
    <xf numFmtId="0" fontId="0" fillId="0" borderId="1" xfId="0" applyBorder="1"/>
    <xf numFmtId="0" fontId="0" fillId="0" borderId="12" xfId="0" applyBorder="1" applyAlignment="1">
      <alignment vertical="center" wrapText="1"/>
    </xf>
    <xf numFmtId="0" fontId="0" fillId="0" borderId="11" xfId="0" applyBorder="1" applyAlignment="1">
      <alignment vertical="center" wrapText="1"/>
    </xf>
    <xf numFmtId="0" fontId="0" fillId="0" borderId="13" xfId="0" applyBorder="1" applyAlignment="1">
      <alignment vertical="center" wrapText="1"/>
    </xf>
    <xf numFmtId="0" fontId="18" fillId="2" borderId="17" xfId="0" applyFont="1" applyFill="1" applyBorder="1" applyAlignment="1">
      <alignment horizontal="left" vertical="top" wrapText="1"/>
    </xf>
    <xf numFmtId="0" fontId="18" fillId="2" borderId="18" xfId="0" applyFont="1" applyFill="1" applyBorder="1" applyAlignment="1">
      <alignment horizontal="left" vertical="top" wrapText="1"/>
    </xf>
    <xf numFmtId="0" fontId="18" fillId="2" borderId="19" xfId="0" applyFont="1" applyFill="1" applyBorder="1" applyAlignment="1">
      <alignment horizontal="left" vertical="top" wrapText="1"/>
    </xf>
    <xf numFmtId="0" fontId="0" fillId="0" borderId="9" xfId="0" applyBorder="1" applyAlignment="1">
      <alignment vertical="center"/>
    </xf>
    <xf numFmtId="0" fontId="0" fillId="0" borderId="10" xfId="0" applyBorder="1" applyAlignment="1">
      <alignment vertical="center"/>
    </xf>
    <xf numFmtId="0" fontId="0" fillId="0" borderId="15" xfId="0" applyBorder="1" applyAlignment="1">
      <alignment vertical="center"/>
    </xf>
    <xf numFmtId="0" fontId="3" fillId="0" borderId="4" xfId="0" applyFont="1" applyBorder="1" applyAlignment="1">
      <alignment horizontal="left"/>
    </xf>
    <xf numFmtId="0" fontId="3" fillId="0" borderId="5" xfId="0" applyFont="1" applyBorder="1" applyAlignment="1">
      <alignment horizontal="left"/>
    </xf>
    <xf numFmtId="0" fontId="3" fillId="0" borderId="6" xfId="0" applyFont="1" applyBorder="1" applyAlignment="1">
      <alignment horizontal="left"/>
    </xf>
    <xf numFmtId="0" fontId="1" fillId="0" borderId="0" xfId="0" applyFont="1" applyAlignment="1">
      <alignment horizontal="right"/>
    </xf>
    <xf numFmtId="0" fontId="1" fillId="0" borderId="8" xfId="0" applyFont="1" applyBorder="1" applyAlignment="1">
      <alignment horizontal="right"/>
    </xf>
    <xf numFmtId="0" fontId="3" fillId="0" borderId="1" xfId="0" applyFont="1" applyBorder="1" applyAlignment="1">
      <alignment horizontal="left"/>
    </xf>
    <xf numFmtId="0" fontId="3" fillId="0" borderId="4" xfId="0" applyFont="1" applyBorder="1" applyAlignment="1">
      <alignment horizontal="center"/>
    </xf>
    <xf numFmtId="0" fontId="3" fillId="0" borderId="6" xfId="0" applyFont="1" applyBorder="1" applyAlignment="1">
      <alignment horizontal="center"/>
    </xf>
    <xf numFmtId="0" fontId="3" fillId="0" borderId="4" xfId="0" applyFont="1" applyBorder="1" applyAlignment="1">
      <alignment horizontal="center" wrapText="1"/>
    </xf>
    <xf numFmtId="0" fontId="3" fillId="0" borderId="6"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F0176-E883-4474-858B-9D05600F0D9A}">
  <dimension ref="A1:H51"/>
  <sheetViews>
    <sheetView tabSelected="1" topLeftCell="B1" zoomScaleNormal="100" workbookViewId="0">
      <selection activeCell="P6" sqref="P6"/>
    </sheetView>
  </sheetViews>
  <sheetFormatPr defaultRowHeight="15" x14ac:dyDescent="0.25"/>
  <cols>
    <col min="1" max="1" width="24.140625" hidden="1" customWidth="1"/>
    <col min="2" max="2" width="29.28515625" bestFit="1" customWidth="1"/>
    <col min="3" max="3" width="34.42578125" customWidth="1"/>
    <col min="4" max="4" width="31.42578125" customWidth="1"/>
    <col min="5" max="5" width="13.85546875" bestFit="1" customWidth="1"/>
    <col min="7" max="7" width="29.42578125" customWidth="1"/>
    <col min="8" max="8" width="16" customWidth="1"/>
  </cols>
  <sheetData>
    <row r="1" spans="1:8" ht="43.5" customHeight="1" thickBot="1" x14ac:dyDescent="0.3">
      <c r="B1" s="63" t="s">
        <v>221</v>
      </c>
      <c r="C1" s="64"/>
      <c r="D1" s="64"/>
      <c r="E1" s="64"/>
      <c r="F1" s="64"/>
      <c r="G1" s="64"/>
      <c r="H1" s="65"/>
    </row>
    <row r="2" spans="1:8" ht="38.25" x14ac:dyDescent="0.25">
      <c r="A2" s="45" t="s">
        <v>63</v>
      </c>
      <c r="B2" s="55" t="s">
        <v>64</v>
      </c>
      <c r="C2" s="55" t="s">
        <v>65</v>
      </c>
      <c r="D2" s="55" t="s">
        <v>66</v>
      </c>
      <c r="E2" s="55" t="s">
        <v>67</v>
      </c>
      <c r="F2" s="55" t="s">
        <v>220</v>
      </c>
      <c r="G2" s="55" t="s">
        <v>216</v>
      </c>
      <c r="H2" s="55" t="s">
        <v>217</v>
      </c>
    </row>
    <row r="3" spans="1:8" ht="30" x14ac:dyDescent="0.25">
      <c r="A3" s="66" t="s">
        <v>68</v>
      </c>
      <c r="B3" s="62" t="s">
        <v>69</v>
      </c>
      <c r="C3" s="62" t="s">
        <v>69</v>
      </c>
      <c r="D3" s="53" t="s">
        <v>70</v>
      </c>
      <c r="E3" s="54" t="s">
        <v>71</v>
      </c>
      <c r="F3" s="56"/>
      <c r="G3" s="57" t="s">
        <v>72</v>
      </c>
      <c r="H3" s="51"/>
    </row>
    <row r="4" spans="1:8" x14ac:dyDescent="0.25">
      <c r="A4" s="67"/>
      <c r="B4" s="58"/>
      <c r="C4" s="58"/>
      <c r="D4" s="47" t="s">
        <v>73</v>
      </c>
      <c r="E4" s="48" t="s">
        <v>74</v>
      </c>
      <c r="F4" s="56"/>
      <c r="G4" s="57" t="s">
        <v>101</v>
      </c>
      <c r="H4" s="57" t="s">
        <v>114</v>
      </c>
    </row>
    <row r="5" spans="1:8" x14ac:dyDescent="0.25">
      <c r="A5" s="67"/>
      <c r="B5" s="58"/>
      <c r="C5" s="58"/>
      <c r="D5" s="47" t="s">
        <v>75</v>
      </c>
      <c r="E5" s="48" t="s">
        <v>76</v>
      </c>
      <c r="F5" s="56"/>
      <c r="G5" s="57" t="s">
        <v>101</v>
      </c>
      <c r="H5" s="57" t="s">
        <v>114</v>
      </c>
    </row>
    <row r="6" spans="1:8" ht="30" x14ac:dyDescent="0.25">
      <c r="A6" s="67"/>
      <c r="B6" s="58"/>
      <c r="C6" s="46" t="s">
        <v>77</v>
      </c>
      <c r="D6" s="47" t="s">
        <v>78</v>
      </c>
      <c r="E6" s="48" t="s">
        <v>71</v>
      </c>
      <c r="F6" s="56"/>
      <c r="G6" s="57" t="s">
        <v>79</v>
      </c>
      <c r="H6" s="51"/>
    </row>
    <row r="7" spans="1:8" ht="30" x14ac:dyDescent="0.25">
      <c r="A7" s="67"/>
      <c r="B7" s="58" t="s">
        <v>80</v>
      </c>
      <c r="C7" s="58" t="s">
        <v>81</v>
      </c>
      <c r="D7" s="47" t="s">
        <v>82</v>
      </c>
      <c r="E7" s="48" t="s">
        <v>222</v>
      </c>
      <c r="F7" s="56"/>
      <c r="G7" s="51"/>
      <c r="H7" s="51"/>
    </row>
    <row r="8" spans="1:8" ht="30" x14ac:dyDescent="0.25">
      <c r="A8" s="67"/>
      <c r="B8" s="58"/>
      <c r="C8" s="58"/>
      <c r="D8" s="47" t="s">
        <v>83</v>
      </c>
      <c r="E8" s="48" t="s">
        <v>71</v>
      </c>
      <c r="F8" s="56"/>
      <c r="G8" s="51"/>
      <c r="H8" s="51"/>
    </row>
    <row r="9" spans="1:8" ht="30" x14ac:dyDescent="0.25">
      <c r="A9" s="67"/>
      <c r="B9" s="58"/>
      <c r="C9" s="58"/>
      <c r="D9" s="47" t="s">
        <v>84</v>
      </c>
      <c r="E9" s="48" t="s">
        <v>74</v>
      </c>
      <c r="F9" s="56"/>
      <c r="G9" s="51"/>
      <c r="H9" s="51"/>
    </row>
    <row r="10" spans="1:8" ht="30" x14ac:dyDescent="0.25">
      <c r="A10" s="67"/>
      <c r="B10" s="58"/>
      <c r="C10" s="58"/>
      <c r="D10" s="47" t="s">
        <v>85</v>
      </c>
      <c r="E10" s="48" t="s">
        <v>76</v>
      </c>
      <c r="F10" s="56"/>
      <c r="G10" s="51"/>
      <c r="H10" s="51"/>
    </row>
    <row r="11" spans="1:8" ht="30" x14ac:dyDescent="0.25">
      <c r="A11" s="67"/>
      <c r="B11" s="61" t="s">
        <v>86</v>
      </c>
      <c r="C11" s="61" t="s">
        <v>87</v>
      </c>
      <c r="D11" s="47" t="s">
        <v>88</v>
      </c>
      <c r="E11" s="48" t="s">
        <v>74</v>
      </c>
      <c r="F11" s="56"/>
      <c r="G11" s="57" t="s">
        <v>218</v>
      </c>
      <c r="H11" s="57" t="s">
        <v>101</v>
      </c>
    </row>
    <row r="12" spans="1:8" x14ac:dyDescent="0.25">
      <c r="A12" s="67"/>
      <c r="B12" s="61"/>
      <c r="C12" s="61"/>
      <c r="D12" s="47" t="s">
        <v>89</v>
      </c>
      <c r="E12" s="48" t="s">
        <v>76</v>
      </c>
      <c r="F12" s="56"/>
      <c r="G12" s="57" t="s">
        <v>218</v>
      </c>
      <c r="H12" s="57" t="s">
        <v>101</v>
      </c>
    </row>
    <row r="13" spans="1:8" x14ac:dyDescent="0.25">
      <c r="A13" s="67"/>
      <c r="B13" s="58" t="s">
        <v>90</v>
      </c>
      <c r="C13" s="58" t="s">
        <v>91</v>
      </c>
      <c r="D13" s="47" t="s">
        <v>92</v>
      </c>
      <c r="E13" s="48" t="s">
        <v>74</v>
      </c>
      <c r="F13" s="56"/>
      <c r="G13" s="51"/>
      <c r="H13" s="51"/>
    </row>
    <row r="14" spans="1:8" x14ac:dyDescent="0.25">
      <c r="A14" s="67"/>
      <c r="B14" s="58"/>
      <c r="C14" s="58"/>
      <c r="D14" s="47" t="s">
        <v>93</v>
      </c>
      <c r="E14" s="48" t="s">
        <v>76</v>
      </c>
      <c r="F14" s="56"/>
      <c r="G14" s="51"/>
      <c r="H14" s="51"/>
    </row>
    <row r="15" spans="1:8" x14ac:dyDescent="0.25">
      <c r="A15" s="67"/>
      <c r="B15" s="58"/>
      <c r="C15" s="60" t="s">
        <v>94</v>
      </c>
      <c r="D15" s="47" t="s">
        <v>95</v>
      </c>
      <c r="E15" s="48" t="s">
        <v>71</v>
      </c>
      <c r="F15" s="56"/>
      <c r="G15" s="57" t="s">
        <v>79</v>
      </c>
      <c r="H15" s="51"/>
    </row>
    <row r="16" spans="1:8" x14ac:dyDescent="0.25">
      <c r="A16" s="67"/>
      <c r="B16" s="58"/>
      <c r="C16" s="61"/>
      <c r="D16" s="47" t="s">
        <v>96</v>
      </c>
      <c r="E16" s="48" t="s">
        <v>74</v>
      </c>
      <c r="F16" s="56"/>
      <c r="G16" s="57" t="s">
        <v>79</v>
      </c>
      <c r="H16" s="51"/>
    </row>
    <row r="17" spans="1:8" x14ac:dyDescent="0.25">
      <c r="A17" s="67"/>
      <c r="B17" s="58"/>
      <c r="C17" s="62"/>
      <c r="D17" s="47" t="s">
        <v>97</v>
      </c>
      <c r="E17" s="48" t="s">
        <v>76</v>
      </c>
      <c r="F17" s="56"/>
      <c r="G17" s="57" t="s">
        <v>79</v>
      </c>
      <c r="H17" s="51"/>
    </row>
    <row r="18" spans="1:8" ht="30" x14ac:dyDescent="0.25">
      <c r="A18" s="67"/>
      <c r="B18" s="58"/>
      <c r="C18" s="58" t="s">
        <v>98</v>
      </c>
      <c r="D18" s="47" t="s">
        <v>99</v>
      </c>
      <c r="E18" s="48" t="s">
        <v>100</v>
      </c>
      <c r="F18" s="56"/>
      <c r="G18" s="57" t="s">
        <v>101</v>
      </c>
      <c r="H18" s="51"/>
    </row>
    <row r="19" spans="1:8" ht="30" x14ac:dyDescent="0.25">
      <c r="A19" s="67"/>
      <c r="B19" s="58"/>
      <c r="C19" s="58"/>
      <c r="D19" s="47" t="s">
        <v>102</v>
      </c>
      <c r="E19" s="48" t="s">
        <v>103</v>
      </c>
      <c r="F19" s="56"/>
      <c r="G19" s="57" t="s">
        <v>101</v>
      </c>
      <c r="H19" s="51"/>
    </row>
    <row r="20" spans="1:8" x14ac:dyDescent="0.25">
      <c r="A20" s="67"/>
      <c r="B20" s="58"/>
      <c r="C20" s="58"/>
      <c r="D20" s="49" t="s">
        <v>104</v>
      </c>
      <c r="E20" s="50" t="s">
        <v>103</v>
      </c>
      <c r="F20" s="56"/>
      <c r="G20" s="57" t="s">
        <v>101</v>
      </c>
      <c r="H20" s="51"/>
    </row>
    <row r="21" spans="1:8" x14ac:dyDescent="0.25">
      <c r="A21" s="67"/>
      <c r="B21" s="60" t="s">
        <v>105</v>
      </c>
      <c r="C21" s="60" t="s">
        <v>106</v>
      </c>
      <c r="D21" s="47" t="s">
        <v>107</v>
      </c>
      <c r="E21" s="48" t="s">
        <v>108</v>
      </c>
      <c r="F21" s="56"/>
      <c r="G21" s="51"/>
      <c r="H21" s="51"/>
    </row>
    <row r="22" spans="1:8" x14ac:dyDescent="0.25">
      <c r="A22" s="67"/>
      <c r="B22" s="61"/>
      <c r="C22" s="61"/>
      <c r="D22" s="47" t="s">
        <v>109</v>
      </c>
      <c r="E22" s="48" t="s">
        <v>108</v>
      </c>
      <c r="F22" s="56"/>
      <c r="G22" s="51"/>
      <c r="H22" s="51"/>
    </row>
    <row r="23" spans="1:8" x14ac:dyDescent="0.25">
      <c r="A23" s="67"/>
      <c r="B23" s="61"/>
      <c r="C23" s="62"/>
      <c r="D23" s="47" t="s">
        <v>110</v>
      </c>
      <c r="E23" s="48" t="s">
        <v>111</v>
      </c>
      <c r="F23" s="56"/>
      <c r="G23" s="51"/>
      <c r="H23" s="51"/>
    </row>
    <row r="24" spans="1:8" ht="30" x14ac:dyDescent="0.25">
      <c r="A24" s="68"/>
      <c r="B24" s="61"/>
      <c r="C24" s="46" t="s">
        <v>112</v>
      </c>
      <c r="D24" s="47" t="s">
        <v>113</v>
      </c>
      <c r="E24" s="48" t="s">
        <v>100</v>
      </c>
      <c r="F24" s="56"/>
      <c r="G24" s="57" t="s">
        <v>114</v>
      </c>
      <c r="H24" s="51"/>
    </row>
    <row r="25" spans="1:8" x14ac:dyDescent="0.25">
      <c r="A25" s="58" t="s">
        <v>115</v>
      </c>
      <c r="B25" s="46" t="s">
        <v>116</v>
      </c>
      <c r="C25" s="46" t="s">
        <v>117</v>
      </c>
      <c r="D25" s="47" t="s">
        <v>118</v>
      </c>
      <c r="E25" s="48" t="s">
        <v>103</v>
      </c>
      <c r="F25" s="56"/>
      <c r="G25" s="51"/>
      <c r="H25" s="51"/>
    </row>
    <row r="26" spans="1:8" x14ac:dyDescent="0.25">
      <c r="A26" s="58"/>
      <c r="B26" s="60" t="s">
        <v>119</v>
      </c>
      <c r="C26" s="46" t="s">
        <v>119</v>
      </c>
      <c r="D26" s="47" t="s">
        <v>120</v>
      </c>
      <c r="E26" s="48" t="s">
        <v>100</v>
      </c>
      <c r="F26" s="56"/>
      <c r="G26" s="57" t="s">
        <v>101</v>
      </c>
      <c r="H26" s="51"/>
    </row>
    <row r="27" spans="1:8" x14ac:dyDescent="0.25">
      <c r="A27" s="58"/>
      <c r="B27" s="62"/>
      <c r="C27" s="46" t="s">
        <v>119</v>
      </c>
      <c r="D27" s="47" t="s">
        <v>121</v>
      </c>
      <c r="E27" s="48" t="s">
        <v>103</v>
      </c>
      <c r="F27" s="56"/>
      <c r="G27" s="57" t="s">
        <v>101</v>
      </c>
      <c r="H27" s="51"/>
    </row>
    <row r="28" spans="1:8" ht="30" x14ac:dyDescent="0.25">
      <c r="A28" s="58" t="s">
        <v>122</v>
      </c>
      <c r="B28" s="58" t="s">
        <v>122</v>
      </c>
      <c r="C28" s="58" t="s">
        <v>123</v>
      </c>
      <c r="D28" s="47" t="s">
        <v>124</v>
      </c>
      <c r="E28" s="50" t="s">
        <v>71</v>
      </c>
      <c r="F28" s="56"/>
      <c r="G28" s="57" t="s">
        <v>125</v>
      </c>
      <c r="H28" s="51"/>
    </row>
    <row r="29" spans="1:8" ht="30" x14ac:dyDescent="0.25">
      <c r="A29" s="58"/>
      <c r="B29" s="58"/>
      <c r="C29" s="58"/>
      <c r="D29" s="47" t="s">
        <v>126</v>
      </c>
      <c r="E29" s="48" t="s">
        <v>71</v>
      </c>
      <c r="F29" s="56"/>
      <c r="G29" s="51"/>
      <c r="H29" s="51"/>
    </row>
    <row r="30" spans="1:8" ht="30" x14ac:dyDescent="0.25">
      <c r="A30" s="58"/>
      <c r="B30" s="58"/>
      <c r="C30" s="58" t="s">
        <v>127</v>
      </c>
      <c r="D30" s="47" t="s">
        <v>128</v>
      </c>
      <c r="E30" s="48" t="s">
        <v>71</v>
      </c>
      <c r="F30" s="56"/>
      <c r="G30" s="51"/>
      <c r="H30" s="51"/>
    </row>
    <row r="31" spans="1:8" ht="30" x14ac:dyDescent="0.25">
      <c r="A31" s="58"/>
      <c r="B31" s="58"/>
      <c r="C31" s="58"/>
      <c r="D31" s="47" t="s">
        <v>129</v>
      </c>
      <c r="E31" s="48" t="s">
        <v>71</v>
      </c>
      <c r="F31" s="56"/>
      <c r="G31" s="51"/>
      <c r="H31" s="51"/>
    </row>
    <row r="32" spans="1:8" ht="30" x14ac:dyDescent="0.25">
      <c r="A32" s="46" t="s">
        <v>130</v>
      </c>
      <c r="B32" s="46" t="s">
        <v>130</v>
      </c>
      <c r="C32" s="46" t="s">
        <v>131</v>
      </c>
      <c r="D32" s="47" t="s">
        <v>132</v>
      </c>
      <c r="E32" s="48" t="s">
        <v>71</v>
      </c>
      <c r="F32" s="56"/>
      <c r="G32" s="51"/>
      <c r="H32" s="51"/>
    </row>
    <row r="33" spans="1:8" ht="45" x14ac:dyDescent="0.25">
      <c r="A33" s="58" t="s">
        <v>219</v>
      </c>
      <c r="B33" s="60" t="s">
        <v>133</v>
      </c>
      <c r="C33" s="60" t="s">
        <v>133</v>
      </c>
      <c r="D33" s="47" t="s">
        <v>134</v>
      </c>
      <c r="E33" s="48"/>
      <c r="F33" s="56"/>
      <c r="G33" s="51"/>
      <c r="H33" s="51"/>
    </row>
    <row r="34" spans="1:8" x14ac:dyDescent="0.25">
      <c r="A34" s="58"/>
      <c r="B34" s="61"/>
      <c r="C34" s="61"/>
      <c r="D34" s="47" t="s">
        <v>135</v>
      </c>
      <c r="E34" s="48" t="s">
        <v>71</v>
      </c>
      <c r="F34" s="56"/>
      <c r="G34" s="57" t="s">
        <v>197</v>
      </c>
      <c r="H34" s="51"/>
    </row>
    <row r="35" spans="1:8" ht="30" x14ac:dyDescent="0.25">
      <c r="A35" s="58"/>
      <c r="B35" s="62"/>
      <c r="C35" s="62"/>
      <c r="D35" s="47" t="s">
        <v>136</v>
      </c>
      <c r="E35" s="48" t="s">
        <v>71</v>
      </c>
      <c r="F35" s="56"/>
      <c r="G35" s="51"/>
      <c r="H35" s="51"/>
    </row>
    <row r="36" spans="1:8" ht="30" x14ac:dyDescent="0.25">
      <c r="A36" s="58"/>
      <c r="B36" s="60" t="s">
        <v>137</v>
      </c>
      <c r="C36" s="60" t="s">
        <v>137</v>
      </c>
      <c r="D36" s="47" t="s">
        <v>138</v>
      </c>
      <c r="E36" s="48" t="s">
        <v>71</v>
      </c>
      <c r="F36" s="56"/>
      <c r="G36" s="51"/>
      <c r="H36" s="51"/>
    </row>
    <row r="37" spans="1:8" ht="30" x14ac:dyDescent="0.25">
      <c r="A37" s="58"/>
      <c r="B37" s="61"/>
      <c r="C37" s="61"/>
      <c r="D37" s="47" t="s">
        <v>139</v>
      </c>
      <c r="E37" s="48" t="s">
        <v>71</v>
      </c>
      <c r="F37" s="56"/>
      <c r="G37" s="51"/>
      <c r="H37" s="51"/>
    </row>
    <row r="38" spans="1:8" ht="30" x14ac:dyDescent="0.25">
      <c r="A38" s="58"/>
      <c r="B38" s="62"/>
      <c r="C38" s="62"/>
      <c r="D38" s="49" t="s">
        <v>140</v>
      </c>
      <c r="F38" s="56"/>
      <c r="G38" s="51"/>
      <c r="H38" s="51"/>
    </row>
    <row r="39" spans="1:8" x14ac:dyDescent="0.25">
      <c r="A39" s="58" t="s">
        <v>141</v>
      </c>
      <c r="B39" s="58" t="s">
        <v>141</v>
      </c>
      <c r="C39" s="58" t="s">
        <v>142</v>
      </c>
      <c r="D39" s="47" t="s">
        <v>143</v>
      </c>
      <c r="E39" s="48" t="s">
        <v>71</v>
      </c>
      <c r="F39" s="56"/>
      <c r="G39" s="51"/>
      <c r="H39" s="51"/>
    </row>
    <row r="40" spans="1:8" x14ac:dyDescent="0.25">
      <c r="A40" s="58"/>
      <c r="B40" s="58"/>
      <c r="C40" s="58"/>
      <c r="D40" s="47" t="s">
        <v>144</v>
      </c>
      <c r="E40" s="48" t="s">
        <v>100</v>
      </c>
      <c r="F40" s="56"/>
      <c r="G40" s="57" t="s">
        <v>101</v>
      </c>
      <c r="H40" s="51"/>
    </row>
    <row r="41" spans="1:8" x14ac:dyDescent="0.25">
      <c r="A41" s="58"/>
      <c r="B41" s="58"/>
      <c r="C41" s="58"/>
      <c r="D41" s="47" t="s">
        <v>145</v>
      </c>
      <c r="E41" s="48" t="s">
        <v>103</v>
      </c>
      <c r="F41" s="56"/>
      <c r="G41" s="57" t="s">
        <v>101</v>
      </c>
      <c r="H41" s="51"/>
    </row>
    <row r="42" spans="1:8" ht="30" x14ac:dyDescent="0.25">
      <c r="A42" s="58"/>
      <c r="B42" s="58"/>
      <c r="C42" s="58" t="s">
        <v>146</v>
      </c>
      <c r="D42" s="47" t="s">
        <v>147</v>
      </c>
      <c r="E42" s="48" t="s">
        <v>71</v>
      </c>
      <c r="F42" s="56"/>
      <c r="G42" s="51"/>
      <c r="H42" s="51"/>
    </row>
    <row r="43" spans="1:8" ht="30" x14ac:dyDescent="0.25">
      <c r="A43" s="58"/>
      <c r="B43" s="58"/>
      <c r="C43" s="58"/>
      <c r="D43" s="47" t="s">
        <v>148</v>
      </c>
      <c r="E43" s="48" t="s">
        <v>71</v>
      </c>
      <c r="F43" s="56"/>
      <c r="G43" s="51"/>
      <c r="H43" s="51"/>
    </row>
    <row r="44" spans="1:8" ht="30" x14ac:dyDescent="0.25">
      <c r="A44" s="58"/>
      <c r="B44" s="58"/>
      <c r="C44" s="58"/>
      <c r="D44" s="47" t="s">
        <v>149</v>
      </c>
      <c r="E44" s="48" t="s">
        <v>71</v>
      </c>
      <c r="F44" s="56"/>
      <c r="G44" s="51"/>
      <c r="H44" s="51"/>
    </row>
    <row r="45" spans="1:8" ht="30" x14ac:dyDescent="0.25">
      <c r="A45" s="60" t="s">
        <v>150</v>
      </c>
      <c r="B45" s="60" t="s">
        <v>150</v>
      </c>
      <c r="C45" s="60" t="s">
        <v>151</v>
      </c>
      <c r="D45" s="47" t="s">
        <v>152</v>
      </c>
      <c r="E45" s="48" t="s">
        <v>71</v>
      </c>
      <c r="F45" s="56"/>
      <c r="G45" s="51"/>
      <c r="H45" s="51"/>
    </row>
    <row r="46" spans="1:8" x14ac:dyDescent="0.25">
      <c r="A46" s="61"/>
      <c r="B46" s="61"/>
      <c r="C46" s="61"/>
      <c r="D46" s="47" t="s">
        <v>153</v>
      </c>
      <c r="E46" s="48" t="s">
        <v>100</v>
      </c>
      <c r="F46" s="56"/>
      <c r="G46" s="57" t="s">
        <v>101</v>
      </c>
      <c r="H46" s="51"/>
    </row>
    <row r="47" spans="1:8" x14ac:dyDescent="0.25">
      <c r="A47" s="61"/>
      <c r="B47" s="61"/>
      <c r="C47" s="61"/>
      <c r="D47" s="47" t="s">
        <v>154</v>
      </c>
      <c r="E47" s="48" t="s">
        <v>103</v>
      </c>
      <c r="F47" s="56"/>
      <c r="G47" s="57" t="s">
        <v>101</v>
      </c>
      <c r="H47" s="51"/>
    </row>
    <row r="48" spans="1:8" x14ac:dyDescent="0.25">
      <c r="A48" s="61"/>
      <c r="B48" s="61"/>
      <c r="C48" s="61"/>
      <c r="D48" s="47" t="s">
        <v>155</v>
      </c>
      <c r="E48" s="48" t="s">
        <v>111</v>
      </c>
      <c r="F48" s="56"/>
      <c r="G48" s="51"/>
      <c r="H48" s="51"/>
    </row>
    <row r="49" spans="1:8" ht="30" x14ac:dyDescent="0.25">
      <c r="A49" s="58" t="s">
        <v>156</v>
      </c>
      <c r="B49" s="58" t="s">
        <v>156</v>
      </c>
      <c r="C49" s="58" t="s">
        <v>157</v>
      </c>
      <c r="D49" s="47" t="s">
        <v>158</v>
      </c>
      <c r="E49" s="48" t="s">
        <v>71</v>
      </c>
      <c r="F49" s="56"/>
      <c r="G49" s="51"/>
      <c r="H49" s="51"/>
    </row>
    <row r="50" spans="1:8" ht="45" x14ac:dyDescent="0.25">
      <c r="A50" s="58"/>
      <c r="B50" s="58"/>
      <c r="C50" s="58"/>
      <c r="D50" s="47" t="s">
        <v>159</v>
      </c>
      <c r="E50" s="48" t="s">
        <v>71</v>
      </c>
      <c r="F50" s="56"/>
      <c r="G50" s="51"/>
      <c r="H50" s="51"/>
    </row>
    <row r="51" spans="1:8" x14ac:dyDescent="0.25">
      <c r="A51" s="59"/>
      <c r="B51" s="59"/>
      <c r="C51" s="59"/>
      <c r="D51" s="47" t="s">
        <v>160</v>
      </c>
      <c r="E51" s="48" t="s">
        <v>71</v>
      </c>
      <c r="F51" s="56"/>
      <c r="G51" s="51"/>
      <c r="H51" s="51"/>
    </row>
  </sheetData>
  <mergeCells count="35">
    <mergeCell ref="B21:B24"/>
    <mergeCell ref="B11:B12"/>
    <mergeCell ref="C11:C12"/>
    <mergeCell ref="B13:B20"/>
    <mergeCell ref="C13:C14"/>
    <mergeCell ref="C15:C17"/>
    <mergeCell ref="C18:C20"/>
    <mergeCell ref="C21:C23"/>
    <mergeCell ref="A25:A27"/>
    <mergeCell ref="B26:B27"/>
    <mergeCell ref="B1:H1"/>
    <mergeCell ref="A45:A48"/>
    <mergeCell ref="B45:B48"/>
    <mergeCell ref="C45:C48"/>
    <mergeCell ref="A28:A31"/>
    <mergeCell ref="B28:B31"/>
    <mergeCell ref="C28:C29"/>
    <mergeCell ref="C30:C31"/>
    <mergeCell ref="A3:A24"/>
    <mergeCell ref="B3:B6"/>
    <mergeCell ref="C3:C5"/>
    <mergeCell ref="B7:B10"/>
    <mergeCell ref="C7:C10"/>
    <mergeCell ref="A49:A51"/>
    <mergeCell ref="B49:B51"/>
    <mergeCell ref="C49:C51"/>
    <mergeCell ref="A33:A38"/>
    <mergeCell ref="B33:B35"/>
    <mergeCell ref="C33:C35"/>
    <mergeCell ref="B36:B38"/>
    <mergeCell ref="C36:C38"/>
    <mergeCell ref="A39:A44"/>
    <mergeCell ref="B39:B44"/>
    <mergeCell ref="C39:C41"/>
    <mergeCell ref="C42:C44"/>
  </mergeCells>
  <pageMargins left="0.7" right="0.7" top="0.75" bottom="0.75" header="0.3" footer="0.3"/>
  <extLst>
    <ext xmlns:x14="http://schemas.microsoft.com/office/spreadsheetml/2009/9/main" uri="{CCE6A557-97BC-4b89-ADB6-D9C93CAAB3DF}">
      <x14:dataValidations xmlns:xm="http://schemas.microsoft.com/office/excel/2006/main" count="7">
        <x14:dataValidation type="list" allowBlank="1" showInputMessage="1" showErrorMessage="1" xr:uid="{842B757F-BAA0-4E06-AF67-67D1411C435C}">
          <x14:formula1>
            <xm:f>'lists (ignore)'!$A$13:$A$26</xm:f>
          </x14:formula1>
          <xm:sqref>G3</xm:sqref>
        </x14:dataValidation>
        <x14:dataValidation type="list" allowBlank="1" showInputMessage="1" showErrorMessage="1" xr:uid="{B2E43DE2-AD07-44DA-AC9B-13D2EF477A3E}">
          <x14:formula1>
            <xm:f>'lists (ignore)'!$A$2:$A$11</xm:f>
          </x14:formula1>
          <xm:sqref>G4:G5 H11:H12 G46:G47 G40:G41 G26:G27 G18:G20</xm:sqref>
        </x14:dataValidation>
        <x14:dataValidation type="list" allowBlank="1" showInputMessage="1" showErrorMessage="1" xr:uid="{3BAB818F-1BF8-4FE8-A051-893F307294F8}">
          <x14:formula1>
            <xm:f>'lists (ignore)'!$A$43:$A$47</xm:f>
          </x14:formula1>
          <xm:sqref>H4:H5 G24</xm:sqref>
        </x14:dataValidation>
        <x14:dataValidation type="list" allowBlank="1" showInputMessage="1" showErrorMessage="1" xr:uid="{726E4339-4F28-4216-A7D1-2C014E34DD12}">
          <x14:formula1>
            <xm:f>'lists (ignore)'!$A$28:$A$31</xm:f>
          </x14:formula1>
          <xm:sqref>G6 G15:G17</xm:sqref>
        </x14:dataValidation>
        <x14:dataValidation type="list" allowBlank="1" showInputMessage="1" showErrorMessage="1" xr:uid="{C92B5026-0D9F-47EF-ADEB-96719994741E}">
          <x14:formula1>
            <xm:f>'lists (ignore)'!$A$33:$A$41</xm:f>
          </x14:formula1>
          <xm:sqref>G10:G12</xm:sqref>
        </x14:dataValidation>
        <x14:dataValidation type="list" allowBlank="1" showInputMessage="1" showErrorMessage="1" xr:uid="{32363E62-A053-4D06-9420-CEAC8F9808DD}">
          <x14:formula1>
            <xm:f>'lists (ignore)'!$A$63:$A$69</xm:f>
          </x14:formula1>
          <xm:sqref>G28</xm:sqref>
        </x14:dataValidation>
        <x14:dataValidation type="list" allowBlank="1" showInputMessage="1" showErrorMessage="1" xr:uid="{FD549746-E987-4EDC-9E9F-B34649E4859B}">
          <x14:formula1>
            <xm:f>'lists (ignore)'!$A$49:$A$61</xm:f>
          </x14:formula1>
          <xm:sqref>G34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CCFE6-CAB5-428B-8126-3D9B964EE0EA}">
  <dimension ref="A1:M64"/>
  <sheetViews>
    <sheetView topLeftCell="A14" zoomScale="98" zoomScaleNormal="98" workbookViewId="0">
      <selection activeCell="K35" sqref="K35"/>
    </sheetView>
  </sheetViews>
  <sheetFormatPr defaultColWidth="8.85546875" defaultRowHeight="12.75" x14ac:dyDescent="0.2"/>
  <cols>
    <col min="1" max="1" width="13.28515625" style="5" customWidth="1"/>
    <col min="2" max="2" width="50.85546875" style="5" customWidth="1"/>
    <col min="3" max="3" width="13.42578125" style="5" customWidth="1"/>
    <col min="4" max="4" width="14.140625" style="5" customWidth="1"/>
    <col min="5" max="5" width="12.42578125" style="5" customWidth="1"/>
    <col min="6" max="6" width="11.28515625" style="5" bestFit="1" customWidth="1"/>
    <col min="7" max="8" width="8.85546875" style="5"/>
    <col min="9" max="9" width="17.140625" style="5" customWidth="1"/>
    <col min="10" max="10" width="9.42578125" style="5" customWidth="1"/>
    <col min="11" max="11" width="21.5703125" style="5" customWidth="1"/>
    <col min="12" max="12" width="25.7109375" style="5" customWidth="1"/>
    <col min="13" max="13" width="22.28515625" style="5" customWidth="1"/>
    <col min="14" max="16384" width="8.85546875" style="5"/>
  </cols>
  <sheetData>
    <row r="1" spans="1:6" ht="15.75" x14ac:dyDescent="0.25">
      <c r="A1" s="4" t="s">
        <v>13</v>
      </c>
    </row>
    <row r="2" spans="1:6" ht="15" x14ac:dyDescent="0.25">
      <c r="A2" s="41" t="s">
        <v>0</v>
      </c>
      <c r="B2" s="6"/>
      <c r="C2" s="6"/>
      <c r="D2" s="6"/>
      <c r="E2" s="6"/>
    </row>
    <row r="3" spans="1:6" ht="15" x14ac:dyDescent="0.25">
      <c r="A3" s="41" t="s">
        <v>60</v>
      </c>
      <c r="B3" s="6"/>
      <c r="C3" s="6"/>
      <c r="D3" s="6"/>
      <c r="E3" s="6"/>
    </row>
    <row r="4" spans="1:6" x14ac:dyDescent="0.2">
      <c r="A4" s="7"/>
      <c r="B4" s="8"/>
    </row>
    <row r="5" spans="1:6" ht="14.25" x14ac:dyDescent="0.2">
      <c r="A5" s="42" t="s">
        <v>1</v>
      </c>
    </row>
    <row r="6" spans="1:6" ht="14.25" x14ac:dyDescent="0.2">
      <c r="A6" s="3" t="s">
        <v>4</v>
      </c>
      <c r="B6" s="6" t="s">
        <v>39</v>
      </c>
      <c r="E6" s="43" t="s">
        <v>2</v>
      </c>
      <c r="F6" s="43" t="s">
        <v>3</v>
      </c>
    </row>
    <row r="7" spans="1:6" x14ac:dyDescent="0.2">
      <c r="B7" s="5" t="s">
        <v>17</v>
      </c>
      <c r="C7" s="2" t="s">
        <v>19</v>
      </c>
      <c r="D7" s="2" t="s">
        <v>15</v>
      </c>
    </row>
    <row r="8" spans="1:6" x14ac:dyDescent="0.2">
      <c r="B8" s="10"/>
      <c r="C8" s="10"/>
      <c r="D8" s="10"/>
      <c r="E8" s="11">
        <f>C8*D8</f>
        <v>0</v>
      </c>
      <c r="F8" s="12"/>
    </row>
    <row r="9" spans="1:6" x14ac:dyDescent="0.2">
      <c r="B9" s="10"/>
      <c r="C9" s="10"/>
      <c r="D9" s="10"/>
      <c r="E9" s="11">
        <f t="shared" ref="E9:E10" si="0">C9*D9</f>
        <v>0</v>
      </c>
      <c r="F9" s="13"/>
    </row>
    <row r="10" spans="1:6" ht="13.5" thickBot="1" x14ac:dyDescent="0.25">
      <c r="B10" s="10"/>
      <c r="C10" s="10"/>
      <c r="D10" s="10"/>
      <c r="E10" s="11">
        <f t="shared" si="0"/>
        <v>0</v>
      </c>
      <c r="F10" s="12"/>
    </row>
    <row r="11" spans="1:6" ht="13.5" thickBot="1" x14ac:dyDescent="0.25">
      <c r="B11" s="14" t="s">
        <v>21</v>
      </c>
      <c r="C11" s="14" t="s">
        <v>14</v>
      </c>
      <c r="D11" s="14" t="s">
        <v>16</v>
      </c>
      <c r="E11" s="15">
        <f>50*400</f>
        <v>20000</v>
      </c>
      <c r="F11" s="16">
        <f>SUM(E8:E10)</f>
        <v>0</v>
      </c>
    </row>
    <row r="12" spans="1:6" x14ac:dyDescent="0.2">
      <c r="C12" s="72"/>
      <c r="D12" s="72"/>
      <c r="E12" s="72"/>
    </row>
    <row r="13" spans="1:6" x14ac:dyDescent="0.2">
      <c r="A13" s="3" t="s">
        <v>6</v>
      </c>
      <c r="B13" s="6" t="s">
        <v>40</v>
      </c>
      <c r="C13" s="3"/>
      <c r="D13" s="3"/>
      <c r="E13" s="3"/>
      <c r="F13" s="3"/>
    </row>
    <row r="14" spans="1:6" ht="25.5" x14ac:dyDescent="0.2">
      <c r="A14" s="3"/>
      <c r="B14" s="5" t="s">
        <v>17</v>
      </c>
      <c r="C14" s="17" t="s">
        <v>18</v>
      </c>
      <c r="D14" s="17" t="s">
        <v>20</v>
      </c>
      <c r="E14" s="3"/>
      <c r="F14" s="3"/>
    </row>
    <row r="15" spans="1:6" x14ac:dyDescent="0.2">
      <c r="B15" s="10"/>
      <c r="C15" s="18"/>
      <c r="D15" s="19"/>
      <c r="E15" s="18">
        <f>C15*D15</f>
        <v>0</v>
      </c>
      <c r="F15" s="3"/>
    </row>
    <row r="16" spans="1:6" x14ac:dyDescent="0.2">
      <c r="B16" s="10"/>
      <c r="C16" s="18"/>
      <c r="D16" s="19"/>
      <c r="E16" s="18">
        <f t="shared" ref="E16:E17" si="1">C16*D16</f>
        <v>0</v>
      </c>
      <c r="F16" s="3"/>
    </row>
    <row r="17" spans="1:6" ht="13.5" thickBot="1" x14ac:dyDescent="0.25">
      <c r="B17" s="10"/>
      <c r="C17" s="18"/>
      <c r="D17" s="19"/>
      <c r="E17" s="18">
        <f t="shared" si="1"/>
        <v>0</v>
      </c>
      <c r="F17" s="3"/>
    </row>
    <row r="18" spans="1:6" ht="13.5" thickBot="1" x14ac:dyDescent="0.25">
      <c r="B18" s="14" t="s">
        <v>21</v>
      </c>
      <c r="C18" s="20">
        <v>20000</v>
      </c>
      <c r="D18" s="21">
        <v>0.3</v>
      </c>
      <c r="E18" s="22">
        <f>C18*0.3</f>
        <v>6000</v>
      </c>
      <c r="F18" s="16">
        <f>SUM(E15:E17)</f>
        <v>0</v>
      </c>
    </row>
    <row r="19" spans="1:6" x14ac:dyDescent="0.2">
      <c r="B19" s="6"/>
    </row>
    <row r="20" spans="1:6" x14ac:dyDescent="0.2">
      <c r="A20" s="3" t="s">
        <v>8</v>
      </c>
      <c r="B20" s="6" t="s">
        <v>29</v>
      </c>
      <c r="C20" s="2" t="s">
        <v>23</v>
      </c>
      <c r="D20" s="2" t="s">
        <v>24</v>
      </c>
    </row>
    <row r="21" spans="1:6" x14ac:dyDescent="0.2">
      <c r="B21" s="10"/>
      <c r="C21" s="10"/>
      <c r="D21" s="10"/>
      <c r="E21" s="11">
        <f>C21*D21</f>
        <v>0</v>
      </c>
    </row>
    <row r="22" spans="1:6" x14ac:dyDescent="0.2">
      <c r="B22" s="10"/>
      <c r="C22" s="10"/>
      <c r="D22" s="10"/>
      <c r="E22" s="11">
        <f t="shared" ref="E22:E23" si="2">C22*D22</f>
        <v>0</v>
      </c>
    </row>
    <row r="23" spans="1:6" ht="13.5" thickBot="1" x14ac:dyDescent="0.25">
      <c r="B23" s="10"/>
      <c r="C23" s="10"/>
      <c r="D23" s="10"/>
      <c r="E23" s="11">
        <f t="shared" si="2"/>
        <v>0</v>
      </c>
    </row>
    <row r="24" spans="1:6" ht="13.5" thickBot="1" x14ac:dyDescent="0.25">
      <c r="B24" s="10"/>
      <c r="C24" s="10"/>
      <c r="D24" s="10"/>
      <c r="E24" s="23">
        <f>C24*D24</f>
        <v>0</v>
      </c>
      <c r="F24" s="16">
        <f>SUM(E21:E24)</f>
        <v>0</v>
      </c>
    </row>
    <row r="25" spans="1:6" x14ac:dyDescent="0.2">
      <c r="E25" s="13"/>
      <c r="F25" s="13"/>
    </row>
    <row r="26" spans="1:6" x14ac:dyDescent="0.2">
      <c r="A26" s="3" t="s">
        <v>11</v>
      </c>
      <c r="B26" s="6" t="s">
        <v>22</v>
      </c>
      <c r="C26" s="2" t="s">
        <v>7</v>
      </c>
      <c r="D26" s="2" t="s">
        <v>5</v>
      </c>
    </row>
    <row r="27" spans="1:6" x14ac:dyDescent="0.2">
      <c r="B27" s="10"/>
      <c r="C27" s="10"/>
      <c r="D27" s="24"/>
      <c r="E27" s="11">
        <f t="shared" ref="E27" si="3">D27*C27</f>
        <v>0</v>
      </c>
    </row>
    <row r="28" spans="1:6" ht="13.5" thickBot="1" x14ac:dyDescent="0.25">
      <c r="B28" s="10"/>
      <c r="C28" s="10"/>
      <c r="D28" s="25"/>
      <c r="E28" s="11">
        <f>D28*C28</f>
        <v>0</v>
      </c>
    </row>
    <row r="29" spans="1:6" ht="15" customHeight="1" thickBot="1" x14ac:dyDescent="0.25">
      <c r="B29" s="10"/>
      <c r="C29" s="10"/>
      <c r="D29" s="10"/>
      <c r="E29" s="23">
        <f>D29*C29</f>
        <v>0</v>
      </c>
      <c r="F29" s="16">
        <f>SUM(E27:E29)</f>
        <v>0</v>
      </c>
    </row>
    <row r="30" spans="1:6" ht="15" customHeight="1" x14ac:dyDescent="0.2">
      <c r="E30" s="13"/>
      <c r="F30" s="13"/>
    </row>
    <row r="31" spans="1:6" x14ac:dyDescent="0.2">
      <c r="A31" s="3" t="s">
        <v>12</v>
      </c>
      <c r="B31" s="5" t="s">
        <v>25</v>
      </c>
      <c r="D31" s="2" t="s">
        <v>49</v>
      </c>
      <c r="E31" s="5" t="s">
        <v>50</v>
      </c>
    </row>
    <row r="32" spans="1:6" x14ac:dyDescent="0.2">
      <c r="B32" s="75"/>
      <c r="C32" s="76"/>
      <c r="D32" s="10"/>
      <c r="E32" s="11"/>
    </row>
    <row r="33" spans="1:13" ht="13.5" thickBot="1" x14ac:dyDescent="0.25">
      <c r="B33" s="75"/>
      <c r="C33" s="76"/>
      <c r="D33" s="10"/>
      <c r="E33" s="11"/>
    </row>
    <row r="34" spans="1:13" ht="13.5" thickBot="1" x14ac:dyDescent="0.25">
      <c r="B34" s="75"/>
      <c r="C34" s="76"/>
      <c r="D34" s="10"/>
      <c r="E34" s="23"/>
      <c r="F34" s="16">
        <f>SUM(E32:E34)</f>
        <v>0</v>
      </c>
      <c r="J34" s="1"/>
      <c r="K34" s="1"/>
      <c r="L34" s="1"/>
      <c r="M34" s="1"/>
    </row>
    <row r="35" spans="1:13" x14ac:dyDescent="0.2">
      <c r="E35" s="13"/>
      <c r="F35" s="13"/>
      <c r="J35" s="1"/>
      <c r="K35" s="1"/>
      <c r="L35" s="1"/>
      <c r="M35" s="1"/>
    </row>
    <row r="36" spans="1:13" x14ac:dyDescent="0.2">
      <c r="A36" s="3" t="s">
        <v>53</v>
      </c>
      <c r="B36" s="5" t="s">
        <v>48</v>
      </c>
      <c r="D36" s="2" t="s">
        <v>49</v>
      </c>
      <c r="E36" s="13"/>
      <c r="F36" s="13"/>
    </row>
    <row r="37" spans="1:13" x14ac:dyDescent="0.2">
      <c r="B37" s="75"/>
      <c r="C37" s="76"/>
      <c r="D37" s="10"/>
      <c r="E37" s="11"/>
    </row>
    <row r="38" spans="1:13" ht="13.5" thickBot="1" x14ac:dyDescent="0.25">
      <c r="B38" s="77"/>
      <c r="C38" s="78"/>
      <c r="D38" s="10"/>
      <c r="E38" s="11"/>
      <c r="F38" s="13"/>
    </row>
    <row r="39" spans="1:13" ht="13.5" thickBot="1" x14ac:dyDescent="0.25">
      <c r="B39" s="75"/>
      <c r="C39" s="76"/>
      <c r="D39" s="26"/>
      <c r="E39" s="27"/>
      <c r="F39" s="16">
        <f>SUM(E37:E39)</f>
        <v>0</v>
      </c>
    </row>
    <row r="40" spans="1:13" x14ac:dyDescent="0.2">
      <c r="B40" s="6"/>
    </row>
    <row r="41" spans="1:13" x14ac:dyDescent="0.2">
      <c r="A41" s="3" t="s">
        <v>47</v>
      </c>
      <c r="B41" s="6" t="s">
        <v>41</v>
      </c>
    </row>
    <row r="42" spans="1:13" ht="15" customHeight="1" thickBot="1" x14ac:dyDescent="0.25">
      <c r="B42" s="10"/>
      <c r="C42" s="10"/>
      <c r="D42" s="26"/>
      <c r="E42" s="26"/>
      <c r="F42" s="13"/>
    </row>
    <row r="43" spans="1:13" ht="15" customHeight="1" thickBot="1" x14ac:dyDescent="0.25">
      <c r="B43" s="10"/>
      <c r="C43" s="10"/>
      <c r="D43" s="26"/>
      <c r="E43" s="27"/>
      <c r="F43" s="16">
        <f>E42+E43</f>
        <v>0</v>
      </c>
      <c r="G43" s="5" t="s">
        <v>52</v>
      </c>
      <c r="J43" s="40"/>
    </row>
    <row r="44" spans="1:13" ht="15" customHeight="1" thickBot="1" x14ac:dyDescent="0.25">
      <c r="D44" s="9"/>
      <c r="E44" s="9"/>
      <c r="F44" s="13"/>
    </row>
    <row r="45" spans="1:13" ht="15" customHeight="1" thickBot="1" x14ac:dyDescent="0.25">
      <c r="C45" s="72" t="s">
        <v>51</v>
      </c>
      <c r="D45" s="72"/>
      <c r="E45" s="73"/>
      <c r="F45" s="16">
        <f>SUM(F11,F18,F24,F29,F34, F39,F43)</f>
        <v>0</v>
      </c>
    </row>
    <row r="46" spans="1:13" ht="14.25" x14ac:dyDescent="0.2">
      <c r="A46" s="42" t="s">
        <v>9</v>
      </c>
    </row>
    <row r="47" spans="1:13" ht="15" x14ac:dyDescent="0.2">
      <c r="B47" s="74" t="s">
        <v>61</v>
      </c>
      <c r="C47" s="74"/>
      <c r="D47" s="74"/>
      <c r="E47" s="32"/>
      <c r="F47" s="31"/>
    </row>
    <row r="48" spans="1:13" ht="13.5" thickBot="1" x14ac:dyDescent="0.25">
      <c r="B48" s="69" t="s">
        <v>30</v>
      </c>
      <c r="C48" s="70"/>
      <c r="D48" s="71"/>
      <c r="E48" s="11">
        <f>F45</f>
        <v>0</v>
      </c>
      <c r="F48" s="13"/>
    </row>
    <row r="49" spans="1:7" ht="13.5" thickBot="1" x14ac:dyDescent="0.25">
      <c r="B49" s="69" t="s">
        <v>27</v>
      </c>
      <c r="C49" s="70"/>
      <c r="D49" s="71"/>
      <c r="E49" s="23"/>
      <c r="F49" s="16">
        <f>E47*E48</f>
        <v>0</v>
      </c>
    </row>
    <row r="50" spans="1:7" ht="13.5" thickBot="1" x14ac:dyDescent="0.25">
      <c r="E50" s="13"/>
    </row>
    <row r="51" spans="1:7" ht="14.25" thickTop="1" thickBot="1" x14ac:dyDescent="0.25">
      <c r="D51" s="9" t="s">
        <v>10</v>
      </c>
      <c r="E51" s="28"/>
      <c r="F51" s="29">
        <f>F45+F49</f>
        <v>0</v>
      </c>
      <c r="G51" s="33" t="s">
        <v>26</v>
      </c>
    </row>
    <row r="52" spans="1:7" ht="13.5" thickTop="1" x14ac:dyDescent="0.2">
      <c r="A52" s="3"/>
      <c r="B52" s="9" t="s">
        <v>28</v>
      </c>
      <c r="C52" s="9"/>
      <c r="D52" s="9"/>
      <c r="E52" s="9"/>
      <c r="F52" s="13"/>
    </row>
    <row r="53" spans="1:7" x14ac:dyDescent="0.2">
      <c r="F53" s="13"/>
    </row>
    <row r="54" spans="1:7" x14ac:dyDescent="0.2">
      <c r="A54" s="3"/>
      <c r="F54" s="13"/>
    </row>
    <row r="55" spans="1:7" x14ac:dyDescent="0.2">
      <c r="A55" s="3"/>
      <c r="F55" s="13"/>
    </row>
    <row r="56" spans="1:7" x14ac:dyDescent="0.2">
      <c r="A56" s="3"/>
      <c r="F56" s="13"/>
    </row>
    <row r="57" spans="1:7" x14ac:dyDescent="0.2">
      <c r="A57" s="3"/>
      <c r="F57" s="13"/>
    </row>
    <row r="58" spans="1:7" x14ac:dyDescent="0.2">
      <c r="A58" s="3"/>
      <c r="F58" s="13"/>
    </row>
    <row r="59" spans="1:7" x14ac:dyDescent="0.2">
      <c r="A59" s="3"/>
      <c r="F59" s="13"/>
    </row>
    <row r="60" spans="1:7" x14ac:dyDescent="0.2">
      <c r="A60" s="3"/>
      <c r="F60" s="13"/>
    </row>
    <row r="61" spans="1:7" x14ac:dyDescent="0.2">
      <c r="A61" s="3"/>
      <c r="F61" s="13"/>
    </row>
    <row r="62" spans="1:7" x14ac:dyDescent="0.2">
      <c r="A62" s="3"/>
      <c r="F62" s="13"/>
    </row>
    <row r="63" spans="1:7" x14ac:dyDescent="0.2">
      <c r="A63" s="3"/>
      <c r="F63" s="13"/>
    </row>
    <row r="64" spans="1:7" x14ac:dyDescent="0.2">
      <c r="A64" s="3"/>
      <c r="C64" s="9"/>
      <c r="D64" s="9"/>
      <c r="E64" s="9"/>
      <c r="F64" s="30"/>
    </row>
  </sheetData>
  <mergeCells count="11">
    <mergeCell ref="B49:D49"/>
    <mergeCell ref="C45:E45"/>
    <mergeCell ref="B48:D48"/>
    <mergeCell ref="B47:D47"/>
    <mergeCell ref="C12:E12"/>
    <mergeCell ref="B32:C32"/>
    <mergeCell ref="B33:C33"/>
    <mergeCell ref="B34:C34"/>
    <mergeCell ref="B37:C37"/>
    <mergeCell ref="B38:C38"/>
    <mergeCell ref="B39:C39"/>
  </mergeCell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C7A85EDE-7CAE-48E7-A0E2-BE6EB3C11D9C}">
          <x14:formula1>
            <xm:f>'Budget Notes '!$S$4:$S$5</xm:f>
          </x14:formula1>
          <xm:sqref>J43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1CD89-2056-4DD0-A7C9-04AFBCEC9018}">
  <dimension ref="B3:S21"/>
  <sheetViews>
    <sheetView workbookViewId="0">
      <selection activeCell="D4" sqref="D4"/>
    </sheetView>
  </sheetViews>
  <sheetFormatPr defaultRowHeight="15" x14ac:dyDescent="0.25"/>
  <cols>
    <col min="1" max="1" width="3.85546875" customWidth="1"/>
    <col min="2" max="2" width="76.7109375" customWidth="1"/>
    <col min="3" max="3" width="3.85546875" customWidth="1"/>
    <col min="4" max="4" width="88.85546875" customWidth="1"/>
    <col min="5" max="5" width="8.85546875" customWidth="1"/>
    <col min="6" max="6" width="8.85546875" style="38" customWidth="1"/>
  </cols>
  <sheetData>
    <row r="3" spans="2:19" ht="105" x14ac:dyDescent="0.25">
      <c r="B3" s="39" t="s">
        <v>43</v>
      </c>
      <c r="D3" s="35" t="s">
        <v>62</v>
      </c>
      <c r="S3" t="s">
        <v>57</v>
      </c>
    </row>
    <row r="4" spans="2:19" ht="45" x14ac:dyDescent="0.25">
      <c r="B4" s="39" t="s">
        <v>44</v>
      </c>
      <c r="D4" s="44" t="s">
        <v>224</v>
      </c>
      <c r="S4" t="s">
        <v>58</v>
      </c>
    </row>
    <row r="5" spans="2:19" ht="60" x14ac:dyDescent="0.25">
      <c r="B5" s="39" t="s">
        <v>45</v>
      </c>
      <c r="D5" s="37" t="s">
        <v>38</v>
      </c>
      <c r="S5" t="s">
        <v>59</v>
      </c>
    </row>
    <row r="6" spans="2:19" x14ac:dyDescent="0.25">
      <c r="B6" s="39"/>
    </row>
    <row r="7" spans="2:19" ht="120" x14ac:dyDescent="0.25">
      <c r="B7" s="39" t="s">
        <v>46</v>
      </c>
      <c r="D7" s="36" t="s">
        <v>35</v>
      </c>
      <c r="E7" s="34"/>
      <c r="G7" s="34"/>
    </row>
    <row r="8" spans="2:19" x14ac:dyDescent="0.25">
      <c r="B8" s="39"/>
      <c r="D8" s="35"/>
      <c r="E8" s="34"/>
      <c r="G8" s="34"/>
    </row>
    <row r="9" spans="2:19" ht="75" x14ac:dyDescent="0.25">
      <c r="B9" s="39" t="s">
        <v>54</v>
      </c>
      <c r="D9" s="36" t="s">
        <v>32</v>
      </c>
      <c r="E9" s="34"/>
      <c r="G9" s="34"/>
    </row>
    <row r="10" spans="2:19" x14ac:dyDescent="0.25">
      <c r="B10" s="34"/>
      <c r="D10" s="35"/>
      <c r="E10" s="34"/>
      <c r="G10" s="34"/>
    </row>
    <row r="11" spans="2:19" ht="30" x14ac:dyDescent="0.25">
      <c r="B11" s="39" t="s">
        <v>55</v>
      </c>
      <c r="D11" s="36" t="s">
        <v>31</v>
      </c>
      <c r="E11" s="34"/>
      <c r="G11" s="34"/>
    </row>
    <row r="12" spans="2:19" x14ac:dyDescent="0.25">
      <c r="D12" s="35"/>
      <c r="E12" s="34"/>
      <c r="F12" s="34"/>
      <c r="G12" s="34"/>
    </row>
    <row r="13" spans="2:19" ht="75" x14ac:dyDescent="0.25">
      <c r="B13" s="39" t="s">
        <v>56</v>
      </c>
      <c r="D13" s="36" t="s">
        <v>33</v>
      </c>
      <c r="E13" s="34"/>
      <c r="F13" s="34"/>
      <c r="G13" s="34"/>
    </row>
    <row r="14" spans="2:19" x14ac:dyDescent="0.25">
      <c r="D14" s="35"/>
      <c r="E14" s="34"/>
      <c r="F14" s="34"/>
      <c r="G14" s="34"/>
    </row>
    <row r="15" spans="2:19" ht="60" x14ac:dyDescent="0.25">
      <c r="D15" s="36" t="s">
        <v>34</v>
      </c>
      <c r="E15" s="34"/>
      <c r="F15" s="34"/>
      <c r="G15" s="34"/>
    </row>
    <row r="16" spans="2:19" x14ac:dyDescent="0.25">
      <c r="D16" s="35"/>
      <c r="E16" s="34"/>
      <c r="F16" s="34"/>
      <c r="G16" s="34"/>
    </row>
    <row r="17" spans="4:4" ht="150" x14ac:dyDescent="0.25">
      <c r="D17" s="36" t="s">
        <v>36</v>
      </c>
    </row>
    <row r="19" spans="4:4" ht="45.6" customHeight="1" x14ac:dyDescent="0.25">
      <c r="D19" s="36" t="s">
        <v>37</v>
      </c>
    </row>
    <row r="21" spans="4:4" ht="75" x14ac:dyDescent="0.25">
      <c r="D21" s="36" t="s">
        <v>42</v>
      </c>
    </row>
  </sheetData>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E743F-93EB-48A3-A90E-DABBEEF2D69B}">
  <dimension ref="A1:A69"/>
  <sheetViews>
    <sheetView workbookViewId="0">
      <selection activeCell="G20" sqref="G20"/>
    </sheetView>
  </sheetViews>
  <sheetFormatPr defaultRowHeight="15" x14ac:dyDescent="0.25"/>
  <sheetData>
    <row r="1" spans="1:1" x14ac:dyDescent="0.25">
      <c r="A1" t="s">
        <v>223</v>
      </c>
    </row>
    <row r="2" spans="1:1" x14ac:dyDescent="0.25">
      <c r="A2" s="52" t="s">
        <v>101</v>
      </c>
    </row>
    <row r="3" spans="1:1" x14ac:dyDescent="0.25">
      <c r="A3" s="51" t="s">
        <v>161</v>
      </c>
    </row>
    <row r="4" spans="1:1" x14ac:dyDescent="0.25">
      <c r="A4" s="51" t="s">
        <v>162</v>
      </c>
    </row>
    <row r="5" spans="1:1" x14ac:dyDescent="0.25">
      <c r="A5" s="51" t="s">
        <v>163</v>
      </c>
    </row>
    <row r="6" spans="1:1" x14ac:dyDescent="0.25">
      <c r="A6" s="51" t="s">
        <v>164</v>
      </c>
    </row>
    <row r="7" spans="1:1" x14ac:dyDescent="0.25">
      <c r="A7" s="51" t="s">
        <v>165</v>
      </c>
    </row>
    <row r="8" spans="1:1" x14ac:dyDescent="0.25">
      <c r="A8" s="51" t="s">
        <v>166</v>
      </c>
    </row>
    <row r="9" spans="1:1" x14ac:dyDescent="0.25">
      <c r="A9" s="51" t="s">
        <v>167</v>
      </c>
    </row>
    <row r="10" spans="1:1" x14ac:dyDescent="0.25">
      <c r="A10" s="51" t="s">
        <v>168</v>
      </c>
    </row>
    <row r="11" spans="1:1" x14ac:dyDescent="0.25">
      <c r="A11" s="51" t="s">
        <v>169</v>
      </c>
    </row>
    <row r="13" spans="1:1" x14ac:dyDescent="0.25">
      <c r="A13" s="52" t="s">
        <v>72</v>
      </c>
    </row>
    <row r="14" spans="1:1" x14ac:dyDescent="0.25">
      <c r="A14" s="51" t="s">
        <v>170</v>
      </c>
    </row>
    <row r="15" spans="1:1" x14ac:dyDescent="0.25">
      <c r="A15" s="51" t="s">
        <v>171</v>
      </c>
    </row>
    <row r="16" spans="1:1" x14ac:dyDescent="0.25">
      <c r="A16" s="51" t="s">
        <v>172</v>
      </c>
    </row>
    <row r="17" spans="1:1" x14ac:dyDescent="0.25">
      <c r="A17" s="51" t="s">
        <v>173</v>
      </c>
    </row>
    <row r="18" spans="1:1" x14ac:dyDescent="0.25">
      <c r="A18" s="51" t="s">
        <v>174</v>
      </c>
    </row>
    <row r="19" spans="1:1" x14ac:dyDescent="0.25">
      <c r="A19" s="51" t="s">
        <v>175</v>
      </c>
    </row>
    <row r="20" spans="1:1" x14ac:dyDescent="0.25">
      <c r="A20" s="51" t="s">
        <v>176</v>
      </c>
    </row>
    <row r="21" spans="1:1" x14ac:dyDescent="0.25">
      <c r="A21" s="51" t="s">
        <v>177</v>
      </c>
    </row>
    <row r="22" spans="1:1" x14ac:dyDescent="0.25">
      <c r="A22" s="51" t="s">
        <v>178</v>
      </c>
    </row>
    <row r="23" spans="1:1" x14ac:dyDescent="0.25">
      <c r="A23" s="51" t="s">
        <v>179</v>
      </c>
    </row>
    <row r="24" spans="1:1" x14ac:dyDescent="0.25">
      <c r="A24" s="51" t="s">
        <v>180</v>
      </c>
    </row>
    <row r="25" spans="1:1" x14ac:dyDescent="0.25">
      <c r="A25" s="51" t="s">
        <v>181</v>
      </c>
    </row>
    <row r="26" spans="1:1" x14ac:dyDescent="0.25">
      <c r="A26" s="51" t="s">
        <v>182</v>
      </c>
    </row>
    <row r="28" spans="1:1" x14ac:dyDescent="0.25">
      <c r="A28" s="52" t="s">
        <v>79</v>
      </c>
    </row>
    <row r="29" spans="1:1" x14ac:dyDescent="0.25">
      <c r="A29" s="51" t="s">
        <v>176</v>
      </c>
    </row>
    <row r="30" spans="1:1" x14ac:dyDescent="0.25">
      <c r="A30" s="51" t="s">
        <v>183</v>
      </c>
    </row>
    <row r="31" spans="1:1" x14ac:dyDescent="0.25">
      <c r="A31" s="51" t="s">
        <v>184</v>
      </c>
    </row>
    <row r="33" spans="1:1" x14ac:dyDescent="0.25">
      <c r="A33" s="52" t="s">
        <v>218</v>
      </c>
    </row>
    <row r="34" spans="1:1" x14ac:dyDescent="0.25">
      <c r="A34" s="51" t="s">
        <v>185</v>
      </c>
    </row>
    <row r="35" spans="1:1" x14ac:dyDescent="0.25">
      <c r="A35" s="51" t="s">
        <v>186</v>
      </c>
    </row>
    <row r="36" spans="1:1" x14ac:dyDescent="0.25">
      <c r="A36" s="51" t="s">
        <v>187</v>
      </c>
    </row>
    <row r="37" spans="1:1" x14ac:dyDescent="0.25">
      <c r="A37" s="51" t="s">
        <v>188</v>
      </c>
    </row>
    <row r="38" spans="1:1" x14ac:dyDescent="0.25">
      <c r="A38" s="51" t="s">
        <v>189</v>
      </c>
    </row>
    <row r="39" spans="1:1" x14ac:dyDescent="0.25">
      <c r="A39" s="51" t="s">
        <v>190</v>
      </c>
    </row>
    <row r="40" spans="1:1" x14ac:dyDescent="0.25">
      <c r="A40" s="51" t="s">
        <v>191</v>
      </c>
    </row>
    <row r="41" spans="1:1" x14ac:dyDescent="0.25">
      <c r="A41" s="51" t="s">
        <v>192</v>
      </c>
    </row>
    <row r="42" spans="1:1" x14ac:dyDescent="0.25">
      <c r="A42" s="51"/>
    </row>
    <row r="43" spans="1:1" x14ac:dyDescent="0.25">
      <c r="A43" s="52" t="s">
        <v>114</v>
      </c>
    </row>
    <row r="44" spans="1:1" x14ac:dyDescent="0.25">
      <c r="A44" s="51" t="s">
        <v>193</v>
      </c>
    </row>
    <row r="45" spans="1:1" x14ac:dyDescent="0.25">
      <c r="A45" s="51" t="s">
        <v>194</v>
      </c>
    </row>
    <row r="46" spans="1:1" x14ac:dyDescent="0.25">
      <c r="A46" s="51" t="s">
        <v>195</v>
      </c>
    </row>
    <row r="47" spans="1:1" x14ac:dyDescent="0.25">
      <c r="A47" s="51" t="s">
        <v>196</v>
      </c>
    </row>
    <row r="49" spans="1:1" x14ac:dyDescent="0.25">
      <c r="A49" s="52" t="s">
        <v>197</v>
      </c>
    </row>
    <row r="50" spans="1:1" x14ac:dyDescent="0.25">
      <c r="A50" s="51" t="s">
        <v>198</v>
      </c>
    </row>
    <row r="51" spans="1:1" x14ac:dyDescent="0.25">
      <c r="A51" s="51" t="s">
        <v>199</v>
      </c>
    </row>
    <row r="52" spans="1:1" x14ac:dyDescent="0.25">
      <c r="A52" s="51" t="s">
        <v>200</v>
      </c>
    </row>
    <row r="53" spans="1:1" x14ac:dyDescent="0.25">
      <c r="A53" s="51" t="s">
        <v>201</v>
      </c>
    </row>
    <row r="54" spans="1:1" x14ac:dyDescent="0.25">
      <c r="A54" s="51" t="s">
        <v>202</v>
      </c>
    </row>
    <row r="55" spans="1:1" x14ac:dyDescent="0.25">
      <c r="A55" s="51" t="s">
        <v>203</v>
      </c>
    </row>
    <row r="56" spans="1:1" x14ac:dyDescent="0.25">
      <c r="A56" s="51" t="s">
        <v>204</v>
      </c>
    </row>
    <row r="57" spans="1:1" x14ac:dyDescent="0.25">
      <c r="A57" s="51" t="s">
        <v>205</v>
      </c>
    </row>
    <row r="58" spans="1:1" x14ac:dyDescent="0.25">
      <c r="A58" s="51" t="s">
        <v>206</v>
      </c>
    </row>
    <row r="59" spans="1:1" x14ac:dyDescent="0.25">
      <c r="A59" s="51" t="s">
        <v>207</v>
      </c>
    </row>
    <row r="60" spans="1:1" x14ac:dyDescent="0.25">
      <c r="A60" s="51" t="s">
        <v>208</v>
      </c>
    </row>
    <row r="61" spans="1:1" x14ac:dyDescent="0.25">
      <c r="A61" s="51" t="s">
        <v>209</v>
      </c>
    </row>
    <row r="63" spans="1:1" x14ac:dyDescent="0.25">
      <c r="A63" s="52" t="s">
        <v>125</v>
      </c>
    </row>
    <row r="64" spans="1:1" x14ac:dyDescent="0.25">
      <c r="A64" s="51" t="s">
        <v>210</v>
      </c>
    </row>
    <row r="65" spans="1:1" x14ac:dyDescent="0.25">
      <c r="A65" s="51" t="s">
        <v>211</v>
      </c>
    </row>
    <row r="66" spans="1:1" x14ac:dyDescent="0.25">
      <c r="A66" s="51" t="s">
        <v>212</v>
      </c>
    </row>
    <row r="67" spans="1:1" x14ac:dyDescent="0.25">
      <c r="A67" s="51" t="s">
        <v>213</v>
      </c>
    </row>
    <row r="68" spans="1:1" x14ac:dyDescent="0.25">
      <c r="A68" s="51" t="s">
        <v>214</v>
      </c>
    </row>
    <row r="69" spans="1:1" x14ac:dyDescent="0.25">
      <c r="A69" s="51"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Metrics</vt:lpstr>
      <vt:lpstr>Budget</vt:lpstr>
      <vt:lpstr>Budget Notes </vt:lpstr>
      <vt:lpstr>lists (ignore)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jjcollier</dc:creator>
  <cp:lastModifiedBy>Nohner, Joe (DNR)</cp:lastModifiedBy>
  <dcterms:created xsi:type="dcterms:W3CDTF">2021-07-21T20:30:06Z</dcterms:created>
  <dcterms:modified xsi:type="dcterms:W3CDTF">2024-11-25T15:50:23Z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a2fed65-62e7-46ea-af74-187e0c17143a_Enabled">
    <vt:lpwstr>true</vt:lpwstr>
  </property>
  <property fmtid="{D5CDD505-2E9C-101B-9397-08002B2CF9AE}" pid="3" name="MSIP_Label_3a2fed65-62e7-46ea-af74-187e0c17143a_SetDate">
    <vt:lpwstr>2022-12-08T19:51:54Z</vt:lpwstr>
  </property>
  <property fmtid="{D5CDD505-2E9C-101B-9397-08002B2CF9AE}" pid="4" name="MSIP_Label_3a2fed65-62e7-46ea-af74-187e0c17143a_Method">
    <vt:lpwstr>Privileged</vt:lpwstr>
  </property>
  <property fmtid="{D5CDD505-2E9C-101B-9397-08002B2CF9AE}" pid="5" name="MSIP_Label_3a2fed65-62e7-46ea-af74-187e0c17143a_Name">
    <vt:lpwstr>3a2fed65-62e7-46ea-af74-187e0c17143a</vt:lpwstr>
  </property>
  <property fmtid="{D5CDD505-2E9C-101B-9397-08002B2CF9AE}" pid="6" name="MSIP_Label_3a2fed65-62e7-46ea-af74-187e0c17143a_SiteId">
    <vt:lpwstr>d5fb7087-3777-42ad-966a-892ef47225d1</vt:lpwstr>
  </property>
  <property fmtid="{D5CDD505-2E9C-101B-9397-08002B2CF9AE}" pid="7" name="MSIP_Label_3a2fed65-62e7-46ea-af74-187e0c17143a_ActionId">
    <vt:lpwstr>37154dfe-8f52-4cf3-a00b-9a241e12ccea</vt:lpwstr>
  </property>
  <property fmtid="{D5CDD505-2E9C-101B-9397-08002B2CF9AE}" pid="8" name="MSIP_Label_3a2fed65-62e7-46ea-af74-187e0c17143a_ContentBits">
    <vt:lpwstr>0</vt:lpwstr>
  </property>
  <property fmtid="{D5CDD505-2E9C-101B-9397-08002B2CF9AE}" pid="9" name="ESRI_WORKBOOK_ID">
    <vt:lpwstr>2494ab468a6447f981de0a993f585118</vt:lpwstr>
  </property>
</Properties>
</file>